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trycja.cabaj\Desktop\"/>
    </mc:Choice>
  </mc:AlternateContent>
  <bookViews>
    <workbookView xWindow="0" yWindow="0" windowWidth="23040" windowHeight="9192" activeTab="3"/>
  </bookViews>
  <sheets>
    <sheet name="Pakiet harwesterowy" sheetId="4" r:id="rId1"/>
    <sheet name="Pakiet nr 1" sheetId="3" r:id="rId2"/>
    <sheet name="Pakiet nr 2" sheetId="5" r:id="rId3"/>
    <sheet name="Pakiet nr 3" sheetId="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6" l="1"/>
  <c r="F16" i="6"/>
  <c r="F17" i="6" s="1"/>
  <c r="G16" i="6"/>
  <c r="G17" i="6" s="1"/>
  <c r="I16" i="6"/>
  <c r="I17" i="6" s="1"/>
  <c r="J16" i="6"/>
  <c r="J17" i="6" s="1"/>
  <c r="H15" i="6"/>
  <c r="E15" i="6"/>
  <c r="H14" i="6"/>
  <c r="E14" i="6"/>
  <c r="H13" i="6"/>
  <c r="E13" i="6"/>
  <c r="H12" i="6"/>
  <c r="E12" i="6"/>
  <c r="H11" i="6"/>
  <c r="E11" i="6"/>
  <c r="H10" i="6"/>
  <c r="H9" i="6"/>
  <c r="E9" i="6"/>
  <c r="D9" i="6" s="1"/>
  <c r="H8" i="6"/>
  <c r="E8" i="6"/>
  <c r="H7" i="6"/>
  <c r="E7" i="6"/>
  <c r="F17" i="5"/>
  <c r="F18" i="5" s="1"/>
  <c r="G17" i="5"/>
  <c r="G18" i="5" s="1"/>
  <c r="I17" i="5"/>
  <c r="I18" i="5" s="1"/>
  <c r="J17" i="5"/>
  <c r="J18" i="5" s="1"/>
  <c r="E12" i="5"/>
  <c r="H16" i="5"/>
  <c r="E16" i="5"/>
  <c r="H15" i="5"/>
  <c r="E15" i="5"/>
  <c r="D15" i="5" s="1"/>
  <c r="H14" i="5"/>
  <c r="E14" i="5"/>
  <c r="H13" i="5"/>
  <c r="E13" i="5"/>
  <c r="H12" i="5"/>
  <c r="H11" i="5"/>
  <c r="E11" i="5"/>
  <c r="H10" i="5"/>
  <c r="E10" i="5"/>
  <c r="D10" i="5" s="1"/>
  <c r="H9" i="5"/>
  <c r="E9" i="5"/>
  <c r="H8" i="5"/>
  <c r="E8" i="5"/>
  <c r="H7" i="5"/>
  <c r="E7" i="5"/>
  <c r="F11" i="4"/>
  <c r="F12" i="4" s="1"/>
  <c r="G11" i="4"/>
  <c r="I11" i="4"/>
  <c r="I12" i="4" s="1"/>
  <c r="J11" i="4"/>
  <c r="J12" i="4" s="1"/>
  <c r="G12" i="4"/>
  <c r="H10" i="4"/>
  <c r="E10" i="4"/>
  <c r="D10" i="4" s="1"/>
  <c r="H9" i="4"/>
  <c r="E9" i="4"/>
  <c r="H8" i="4"/>
  <c r="E8" i="4"/>
  <c r="H7" i="4"/>
  <c r="H11" i="4" s="1"/>
  <c r="E7" i="4"/>
  <c r="F16" i="3"/>
  <c r="G16" i="3"/>
  <c r="I16" i="3"/>
  <c r="J16" i="3"/>
  <c r="H8" i="3"/>
  <c r="H17" i="6" l="1"/>
  <c r="D14" i="6"/>
  <c r="H16" i="6"/>
  <c r="D13" i="6"/>
  <c r="D15" i="6"/>
  <c r="D11" i="5"/>
  <c r="H17" i="5"/>
  <c r="E17" i="5"/>
  <c r="E18" i="5" s="1"/>
  <c r="D16" i="5"/>
  <c r="D12" i="5"/>
  <c r="D14" i="5"/>
  <c r="D13" i="5"/>
  <c r="H18" i="5"/>
  <c r="D8" i="5"/>
  <c r="H12" i="4"/>
  <c r="D10" i="6"/>
  <c r="D12" i="6"/>
  <c r="D11" i="6"/>
  <c r="D8" i="6"/>
  <c r="E16" i="6"/>
  <c r="E17" i="6" s="1"/>
  <c r="D7" i="6"/>
  <c r="D9" i="5"/>
  <c r="D7" i="5"/>
  <c r="E11" i="4"/>
  <c r="E12" i="4" s="1"/>
  <c r="D12" i="4" s="1"/>
  <c r="D9" i="4"/>
  <c r="D8" i="4"/>
  <c r="D7" i="4"/>
  <c r="D17" i="6" l="1"/>
  <c r="D17" i="5"/>
  <c r="D18" i="5"/>
  <c r="D16" i="6"/>
  <c r="D11" i="4"/>
  <c r="J17" i="3" l="1"/>
  <c r="I17" i="3"/>
  <c r="G17" i="3"/>
  <c r="F17" i="3"/>
  <c r="H15" i="3"/>
  <c r="E15" i="3"/>
  <c r="H14" i="3"/>
  <c r="E14" i="3"/>
  <c r="H13" i="3"/>
  <c r="E13" i="3"/>
  <c r="H12" i="3"/>
  <c r="E12" i="3"/>
  <c r="H11" i="3"/>
  <c r="E11" i="3"/>
  <c r="H10" i="3"/>
  <c r="E10" i="3"/>
  <c r="H9" i="3"/>
  <c r="E9" i="3"/>
  <c r="E8" i="3"/>
  <c r="D8" i="3"/>
  <c r="H7" i="3"/>
  <c r="E7" i="3"/>
  <c r="H16" i="3" l="1"/>
  <c r="D15" i="3"/>
  <c r="D12" i="3"/>
  <c r="D11" i="3"/>
  <c r="D9" i="3"/>
  <c r="H17" i="3"/>
  <c r="D14" i="3"/>
  <c r="D13" i="3"/>
  <c r="D10" i="3"/>
  <c r="E16" i="3"/>
  <c r="E17" i="3" s="1"/>
  <c r="D17" i="3" s="1"/>
  <c r="D7" i="3"/>
  <c r="D16" i="3" l="1"/>
</calcChain>
</file>

<file path=xl/sharedStrings.xml><?xml version="1.0" encoding="utf-8"?>
<sst xmlns="http://schemas.openxmlformats.org/spreadsheetml/2006/main" count="517" uniqueCount="90">
  <si>
    <t>Zał. nr 4 do Umowy - Ramowy Harmonogram Realizacji Przedmiotu Umowy</t>
  </si>
  <si>
    <t>POZYSKANIE DREWNA</t>
  </si>
  <si>
    <t>Grupa czynności</t>
  </si>
  <si>
    <t>Jednostka miary</t>
  </si>
  <si>
    <t>Ogółem</t>
  </si>
  <si>
    <t>I półrocze</t>
  </si>
  <si>
    <t>II półrocze</t>
  </si>
  <si>
    <t>razem</t>
  </si>
  <si>
    <t>I kw.</t>
  </si>
  <si>
    <t>II kw.</t>
  </si>
  <si>
    <t>III kw.</t>
  </si>
  <si>
    <t>IV kw.</t>
  </si>
  <si>
    <t>Użytkowanie rębne</t>
  </si>
  <si>
    <t>IB</t>
  </si>
  <si>
    <t>m3</t>
  </si>
  <si>
    <t>PRZEST</t>
  </si>
  <si>
    <t>PR</t>
  </si>
  <si>
    <t>Użytkowanie przedrębne</t>
  </si>
  <si>
    <t>TWP</t>
  </si>
  <si>
    <t>TPP</t>
  </si>
  <si>
    <t>TPN</t>
  </si>
  <si>
    <t>PTW</t>
  </si>
  <si>
    <t>PTP</t>
  </si>
  <si>
    <t>zrywka drewna</t>
  </si>
  <si>
    <t>ZM</t>
  </si>
  <si>
    <t>pozostałe prace</t>
  </si>
  <si>
    <t>POZ-P</t>
  </si>
  <si>
    <t>H</t>
  </si>
  <si>
    <t>według potrzeb</t>
  </si>
  <si>
    <t>IIIA</t>
  </si>
  <si>
    <t>IIDU</t>
  </si>
  <si>
    <t>IIIBU</t>
  </si>
  <si>
    <t>Ochrona Lasu</t>
  </si>
  <si>
    <t>Grupa Czynności</t>
  </si>
  <si>
    <t>Konserwacja budek (O-BUDKIS)</t>
  </si>
  <si>
    <t>szt</t>
  </si>
  <si>
    <t>Grodzenia (O-GRODZN)</t>
  </si>
  <si>
    <t>HM</t>
  </si>
  <si>
    <t>Likwidacja grodzeń (O-GRODZR)</t>
  </si>
  <si>
    <t>HA</t>
  </si>
  <si>
    <t>Remonty grodzeń (O-GRODZS)</t>
  </si>
  <si>
    <t>wg potrzeb</t>
  </si>
  <si>
    <t>Progn. Występowania  szeliniaka (O-KONTRU)</t>
  </si>
  <si>
    <t>Poszukiwania szkodników (O-PROGNŚ)</t>
  </si>
  <si>
    <t>Sprzątanie śmieci (O-SMIECI)</t>
  </si>
  <si>
    <t>M3</t>
  </si>
  <si>
    <t>Chemiczne zab. upraw (O-ZGRYZC)</t>
  </si>
  <si>
    <t>Ha</t>
  </si>
  <si>
    <t>Hodowla Lasu</t>
  </si>
  <si>
    <t>Czyszczenia późne CP</t>
  </si>
  <si>
    <t>Czyszczenia wczesne CW</t>
  </si>
  <si>
    <t>Melioracje agrotechniczne AGROT</t>
  </si>
  <si>
    <t>Wyprzedzające przyg. gleby ODN-GLEB</t>
  </si>
  <si>
    <t>Odnowienia rębni zupełnych (ODN-ZRB)</t>
  </si>
  <si>
    <t>Odnowienia halizn (ODN-LUK)</t>
  </si>
  <si>
    <t>Odnowienia rębni złożonych (ODN-ZŁOŻ)</t>
  </si>
  <si>
    <t>Pielęgnowanie upraw (PIEL)</t>
  </si>
  <si>
    <t>Wprowadzanie podszytów (PODSZ)</t>
  </si>
  <si>
    <t>Przyg. gleby do podszytów (PODSZ-WPG)</t>
  </si>
  <si>
    <t xml:space="preserve">Poprawki i uzupełnienia POPR </t>
  </si>
  <si>
    <t>Ochrona Przeciwpożarowa</t>
  </si>
  <si>
    <t>Tablice informacyjne (P-INFO)</t>
  </si>
  <si>
    <t>Mineralizacja pasów ppoż. (P-PASYS)</t>
  </si>
  <si>
    <t>KMTR</t>
  </si>
  <si>
    <t>Porządkowanie pasów ppoż. (P-PORZ)</t>
  </si>
  <si>
    <t>Inne prace  (P-POŻAR)</t>
  </si>
  <si>
    <t>Utrzymanie Infrastruktury Leśnej</t>
  </si>
  <si>
    <t>Utrzymanie dróg (UT-DROGIL)</t>
  </si>
  <si>
    <t>Utrzymanie parkingów UT-PARK</t>
  </si>
  <si>
    <t>Utrzymanie obiektów turystycznych UT-TURYST</t>
  </si>
  <si>
    <t>Pozostałe prace ochrona lasu (O-POZ)</t>
  </si>
  <si>
    <t>Pozostałe prace ochrona przyrody (O-POZ-PRZ)</t>
  </si>
  <si>
    <t>Zw. mech. szk. Wtórnych (O-SPALGAŁ)</t>
  </si>
  <si>
    <t>M3P</t>
  </si>
  <si>
    <t>Mech. zwalczanie smolika (O-ZWRYJM)</t>
  </si>
  <si>
    <t>Utrzymanie ob. melioracji wodnej (UT-MEL)</t>
  </si>
  <si>
    <t>Utzrzymanie ob. melioracji wodnej (UT-MEL-UE)</t>
  </si>
  <si>
    <t>Wykonywanie nowych pasów ppoż. (P-PASYN)</t>
  </si>
  <si>
    <t>Przygotowanie gleby luki (LUK-WPG)</t>
  </si>
  <si>
    <t>Nasiennictwo i selekcja</t>
  </si>
  <si>
    <t>Zbiór szyszek z GDN (N-ZSGOSP)</t>
  </si>
  <si>
    <t>Kg</t>
  </si>
  <si>
    <t>Przygotowanie gleby pod odn. nat. (NAT-WPG)</t>
  </si>
  <si>
    <t>Ochrona przed gryzoniami (O-BOBRY)</t>
  </si>
  <si>
    <t>Zw. mech. szk. wtórnych (O-SPALGAŁ)</t>
  </si>
  <si>
    <t>Progn. występowania  szeliniaka (O-KONTRU)</t>
  </si>
  <si>
    <t>Pakiet harwesterowy</t>
  </si>
  <si>
    <t>Pakiet nr 1</t>
  </si>
  <si>
    <t>Pakiet nr 2</t>
  </si>
  <si>
    <t>Pakiet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</si>
</sst>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mbria"/>
      <family val="1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right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workbookViewId="0">
      <selection activeCell="I17" sqref="I17"/>
    </sheetView>
  </sheetViews>
  <sheetFormatPr defaultRowHeight="14.4" x14ac:dyDescent="0.3"/>
  <sheetData>
    <row r="2" spans="1:10" x14ac:dyDescent="0.3">
      <c r="A2" s="1" t="s">
        <v>0</v>
      </c>
    </row>
    <row r="3" spans="1:10" ht="15" thickBot="1" x14ac:dyDescent="0.35">
      <c r="A3" s="1" t="s">
        <v>86</v>
      </c>
    </row>
    <row r="4" spans="1:10" ht="15" thickBot="1" x14ac:dyDescent="0.35">
      <c r="A4" s="57" t="s">
        <v>1</v>
      </c>
      <c r="B4" s="58"/>
      <c r="C4" s="58"/>
      <c r="D4" s="58"/>
      <c r="E4" s="58"/>
      <c r="F4" s="58"/>
      <c r="G4" s="58"/>
      <c r="H4" s="58"/>
      <c r="I4" s="58"/>
      <c r="J4" s="59"/>
    </row>
    <row r="5" spans="1:10" ht="15" thickBot="1" x14ac:dyDescent="0.35">
      <c r="A5" s="60"/>
      <c r="B5" s="62" t="s">
        <v>2</v>
      </c>
      <c r="C5" s="62" t="s">
        <v>3</v>
      </c>
      <c r="D5" s="62" t="s">
        <v>4</v>
      </c>
      <c r="E5" s="57" t="s">
        <v>5</v>
      </c>
      <c r="F5" s="58"/>
      <c r="G5" s="59"/>
      <c r="H5" s="65" t="s">
        <v>6</v>
      </c>
      <c r="I5" s="58"/>
      <c r="J5" s="59"/>
    </row>
    <row r="6" spans="1:10" ht="15" thickBot="1" x14ac:dyDescent="0.35">
      <c r="A6" s="61"/>
      <c r="B6" s="63"/>
      <c r="C6" s="64"/>
      <c r="D6" s="64"/>
      <c r="E6" s="12" t="s">
        <v>7</v>
      </c>
      <c r="F6" s="12" t="s">
        <v>8</v>
      </c>
      <c r="G6" s="12" t="s">
        <v>9</v>
      </c>
      <c r="H6" s="12" t="s">
        <v>7</v>
      </c>
      <c r="I6" s="12" t="s">
        <v>10</v>
      </c>
      <c r="J6" s="12" t="s">
        <v>11</v>
      </c>
    </row>
    <row r="7" spans="1:10" ht="15" thickBot="1" x14ac:dyDescent="0.35">
      <c r="A7" s="54" t="s">
        <v>12</v>
      </c>
      <c r="B7" s="15" t="s">
        <v>13</v>
      </c>
      <c r="C7" s="13" t="s">
        <v>14</v>
      </c>
      <c r="D7" s="3">
        <f>SUM(E7,H7)</f>
        <v>4321</v>
      </c>
      <c r="E7" s="3">
        <f>SUM(F7:G7)</f>
        <v>2047</v>
      </c>
      <c r="F7" s="3">
        <v>0</v>
      </c>
      <c r="G7" s="3">
        <v>2047</v>
      </c>
      <c r="H7" s="3">
        <f>SUM(I7:J7)</f>
        <v>2274</v>
      </c>
      <c r="I7" s="3">
        <v>1658</v>
      </c>
      <c r="J7" s="3">
        <v>616</v>
      </c>
    </row>
    <row r="8" spans="1:10" ht="15" thickBot="1" x14ac:dyDescent="0.35">
      <c r="A8" s="55"/>
      <c r="B8" s="15" t="s">
        <v>29</v>
      </c>
      <c r="C8" s="13" t="s">
        <v>14</v>
      </c>
      <c r="D8" s="3">
        <f t="shared" ref="D8:D12" si="0">SUM(E8,H8)</f>
        <v>331</v>
      </c>
      <c r="E8" s="3">
        <f t="shared" ref="E8:E10" si="1">SUM(F8:G8)</f>
        <v>0</v>
      </c>
      <c r="F8" s="3">
        <v>0</v>
      </c>
      <c r="G8" s="3">
        <v>0</v>
      </c>
      <c r="H8" s="3">
        <f t="shared" ref="H8:H12" si="2">SUM(I8:J8)</f>
        <v>331</v>
      </c>
      <c r="I8" s="3">
        <v>331</v>
      </c>
      <c r="J8" s="3">
        <v>0</v>
      </c>
    </row>
    <row r="9" spans="1:10" ht="15" thickBot="1" x14ac:dyDescent="0.35">
      <c r="A9" s="55"/>
      <c r="B9" s="15" t="s">
        <v>19</v>
      </c>
      <c r="C9" s="13" t="s">
        <v>14</v>
      </c>
      <c r="D9" s="3">
        <f t="shared" si="0"/>
        <v>5038</v>
      </c>
      <c r="E9" s="3">
        <f t="shared" si="1"/>
        <v>2953</v>
      </c>
      <c r="F9" s="3">
        <v>1562</v>
      </c>
      <c r="G9" s="3">
        <v>1391</v>
      </c>
      <c r="H9" s="3">
        <f t="shared" si="2"/>
        <v>2085</v>
      </c>
      <c r="I9" s="3">
        <v>1339</v>
      </c>
      <c r="J9" s="3">
        <v>746</v>
      </c>
    </row>
    <row r="10" spans="1:10" ht="15" thickBot="1" x14ac:dyDescent="0.35">
      <c r="A10" s="55"/>
      <c r="B10" s="46" t="s">
        <v>20</v>
      </c>
      <c r="C10" s="13" t="s">
        <v>14</v>
      </c>
      <c r="D10" s="3">
        <f t="shared" si="0"/>
        <v>1551</v>
      </c>
      <c r="E10" s="3">
        <f t="shared" si="1"/>
        <v>81</v>
      </c>
      <c r="F10" s="3">
        <v>81</v>
      </c>
      <c r="G10" s="3">
        <v>0</v>
      </c>
      <c r="H10" s="3">
        <f t="shared" si="2"/>
        <v>1470</v>
      </c>
      <c r="I10" s="3">
        <v>260</v>
      </c>
      <c r="J10" s="3">
        <v>1210</v>
      </c>
    </row>
    <row r="11" spans="1:10" ht="15" thickBot="1" x14ac:dyDescent="0.35">
      <c r="A11" s="56" t="s">
        <v>7</v>
      </c>
      <c r="B11" s="56"/>
      <c r="C11" s="12" t="s">
        <v>14</v>
      </c>
      <c r="D11" s="3">
        <f>SUM(D7:D10)</f>
        <v>11241</v>
      </c>
      <c r="E11" s="3">
        <f>SUM(E7:E10)</f>
        <v>5081</v>
      </c>
      <c r="F11" s="3">
        <f t="shared" ref="F11:J11" si="3">SUM(F7:F10)</f>
        <v>1643</v>
      </c>
      <c r="G11" s="3">
        <f t="shared" si="3"/>
        <v>3438</v>
      </c>
      <c r="H11" s="3">
        <f t="shared" si="3"/>
        <v>6160</v>
      </c>
      <c r="I11" s="3">
        <f t="shared" si="3"/>
        <v>3588</v>
      </c>
      <c r="J11" s="3">
        <f t="shared" si="3"/>
        <v>2572</v>
      </c>
    </row>
    <row r="12" spans="1:10" ht="26.4" x14ac:dyDescent="0.3">
      <c r="A12" s="48" t="s">
        <v>23</v>
      </c>
      <c r="B12" s="47" t="s">
        <v>24</v>
      </c>
      <c r="C12" s="45" t="s">
        <v>14</v>
      </c>
      <c r="D12" s="43">
        <f t="shared" si="0"/>
        <v>11241</v>
      </c>
      <c r="E12" s="44">
        <f>E11</f>
        <v>5081</v>
      </c>
      <c r="F12" s="44">
        <f>F11</f>
        <v>1643</v>
      </c>
      <c r="G12" s="44">
        <f>G11</f>
        <v>3438</v>
      </c>
      <c r="H12" s="44">
        <f t="shared" si="2"/>
        <v>6160</v>
      </c>
      <c r="I12" s="44">
        <f>I11</f>
        <v>3588</v>
      </c>
      <c r="J12" s="44">
        <f>J11</f>
        <v>2572</v>
      </c>
    </row>
  </sheetData>
  <mergeCells count="10">
    <mergeCell ref="A7:A8"/>
    <mergeCell ref="A9:A10"/>
    <mergeCell ref="A11:B11"/>
    <mergeCell ref="A4:J4"/>
    <mergeCell ref="A5:A6"/>
    <mergeCell ref="B5:B6"/>
    <mergeCell ref="C5:C6"/>
    <mergeCell ref="D5:D6"/>
    <mergeCell ref="E5:G5"/>
    <mergeCell ref="H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4"/>
  <sheetViews>
    <sheetView workbookViewId="0">
      <selection activeCell="R20" sqref="R20"/>
    </sheetView>
  </sheetViews>
  <sheetFormatPr defaultRowHeight="14.4" x14ac:dyDescent="0.3"/>
  <cols>
    <col min="1" max="1" width="18.88671875" customWidth="1"/>
    <col min="2" max="2" width="11.21875" customWidth="1"/>
  </cols>
  <sheetData>
    <row r="2" spans="1:10" x14ac:dyDescent="0.3">
      <c r="A2" s="1" t="s">
        <v>0</v>
      </c>
    </row>
    <row r="3" spans="1:10" ht="15" thickBot="1" x14ac:dyDescent="0.35">
      <c r="A3" s="1" t="s">
        <v>87</v>
      </c>
    </row>
    <row r="4" spans="1:10" ht="15" thickBot="1" x14ac:dyDescent="0.35">
      <c r="A4" s="57" t="s">
        <v>1</v>
      </c>
      <c r="B4" s="58"/>
      <c r="C4" s="58"/>
      <c r="D4" s="58"/>
      <c r="E4" s="58"/>
      <c r="F4" s="58"/>
      <c r="G4" s="58"/>
      <c r="H4" s="58"/>
      <c r="I4" s="58"/>
      <c r="J4" s="59"/>
    </row>
    <row r="5" spans="1:10" ht="15" thickBot="1" x14ac:dyDescent="0.35">
      <c r="A5" s="70"/>
      <c r="B5" s="62" t="s">
        <v>2</v>
      </c>
      <c r="C5" s="62" t="s">
        <v>3</v>
      </c>
      <c r="D5" s="62" t="s">
        <v>4</v>
      </c>
      <c r="E5" s="57" t="s">
        <v>5</v>
      </c>
      <c r="F5" s="58"/>
      <c r="G5" s="59"/>
      <c r="H5" s="65" t="s">
        <v>6</v>
      </c>
      <c r="I5" s="58"/>
      <c r="J5" s="59"/>
    </row>
    <row r="6" spans="1:10" ht="15" thickBot="1" x14ac:dyDescent="0.35">
      <c r="A6" s="71"/>
      <c r="B6" s="63"/>
      <c r="C6" s="64"/>
      <c r="D6" s="64"/>
      <c r="E6" s="5" t="s">
        <v>7</v>
      </c>
      <c r="F6" s="5" t="s">
        <v>8</v>
      </c>
      <c r="G6" s="5" t="s">
        <v>9</v>
      </c>
      <c r="H6" s="5" t="s">
        <v>7</v>
      </c>
      <c r="I6" s="5" t="s">
        <v>10</v>
      </c>
      <c r="J6" s="5" t="s">
        <v>11</v>
      </c>
    </row>
    <row r="7" spans="1:10" ht="15" thickBot="1" x14ac:dyDescent="0.35">
      <c r="A7" s="62" t="s">
        <v>12</v>
      </c>
      <c r="B7" s="4" t="s">
        <v>13</v>
      </c>
      <c r="C7" s="2" t="s">
        <v>14</v>
      </c>
      <c r="D7" s="3">
        <f>SUM(E7,H7)</f>
        <v>2781</v>
      </c>
      <c r="E7" s="3">
        <f>SUM(F7:G7)</f>
        <v>2110</v>
      </c>
      <c r="F7" s="3">
        <v>1804</v>
      </c>
      <c r="G7" s="3">
        <v>306</v>
      </c>
      <c r="H7" s="3">
        <f>SUM(I7:J7)</f>
        <v>671</v>
      </c>
      <c r="I7" s="3">
        <v>671</v>
      </c>
      <c r="J7" s="3">
        <v>0</v>
      </c>
    </row>
    <row r="8" spans="1:10" ht="15" thickBot="1" x14ac:dyDescent="0.35">
      <c r="A8" s="66"/>
      <c r="B8" s="4" t="s">
        <v>29</v>
      </c>
      <c r="C8" s="2" t="s">
        <v>14</v>
      </c>
      <c r="D8" s="3">
        <f t="shared" ref="D8:D17" si="0">SUM(E8,H8)</f>
        <v>143</v>
      </c>
      <c r="E8" s="3">
        <f t="shared" ref="E8:E15" si="1">SUM(F8:G8)</f>
        <v>143</v>
      </c>
      <c r="F8" s="3">
        <v>143</v>
      </c>
      <c r="G8" s="3">
        <v>0</v>
      </c>
      <c r="H8" s="3">
        <f t="shared" ref="H8:H17" si="2">SUM(I8:J8)</f>
        <v>0</v>
      </c>
      <c r="I8" s="3">
        <v>0</v>
      </c>
      <c r="J8" s="3">
        <v>0</v>
      </c>
    </row>
    <row r="9" spans="1:10" ht="15" thickBot="1" x14ac:dyDescent="0.35">
      <c r="A9" s="66"/>
      <c r="B9" s="4" t="s">
        <v>30</v>
      </c>
      <c r="C9" s="2" t="s">
        <v>14</v>
      </c>
      <c r="D9" s="3">
        <f t="shared" si="0"/>
        <v>300</v>
      </c>
      <c r="E9" s="3">
        <f t="shared" si="1"/>
        <v>0</v>
      </c>
      <c r="F9" s="3">
        <v>0</v>
      </c>
      <c r="G9" s="3">
        <v>0</v>
      </c>
      <c r="H9" s="3">
        <f t="shared" si="2"/>
        <v>300</v>
      </c>
      <c r="I9" s="3">
        <v>0</v>
      </c>
      <c r="J9" s="3">
        <v>300</v>
      </c>
    </row>
    <row r="10" spans="1:10" ht="15" thickBot="1" x14ac:dyDescent="0.35">
      <c r="A10" s="64"/>
      <c r="B10" s="4" t="s">
        <v>16</v>
      </c>
      <c r="C10" s="2" t="s">
        <v>14</v>
      </c>
      <c r="D10" s="3">
        <f t="shared" si="0"/>
        <v>355</v>
      </c>
      <c r="E10" s="3">
        <f t="shared" si="1"/>
        <v>133</v>
      </c>
      <c r="F10" s="3">
        <v>133</v>
      </c>
      <c r="G10" s="3">
        <v>0</v>
      </c>
      <c r="H10" s="3">
        <f t="shared" si="2"/>
        <v>222</v>
      </c>
      <c r="I10" s="3">
        <v>0</v>
      </c>
      <c r="J10" s="3">
        <v>222</v>
      </c>
    </row>
    <row r="11" spans="1:10" ht="15" thickBot="1" x14ac:dyDescent="0.35">
      <c r="A11" s="67" t="s">
        <v>17</v>
      </c>
      <c r="B11" s="4" t="s">
        <v>18</v>
      </c>
      <c r="C11" s="2" t="s">
        <v>14</v>
      </c>
      <c r="D11" s="3">
        <f t="shared" si="0"/>
        <v>391</v>
      </c>
      <c r="E11" s="3">
        <f t="shared" si="1"/>
        <v>151</v>
      </c>
      <c r="F11" s="3">
        <v>40</v>
      </c>
      <c r="G11" s="3">
        <v>111</v>
      </c>
      <c r="H11" s="3">
        <f t="shared" si="2"/>
        <v>240</v>
      </c>
      <c r="I11" s="3">
        <v>224</v>
      </c>
      <c r="J11" s="3">
        <v>16</v>
      </c>
    </row>
    <row r="12" spans="1:10" ht="15" thickBot="1" x14ac:dyDescent="0.35">
      <c r="A12" s="66"/>
      <c r="B12" s="4" t="s">
        <v>19</v>
      </c>
      <c r="C12" s="2" t="s">
        <v>14</v>
      </c>
      <c r="D12" s="3">
        <f t="shared" si="0"/>
        <v>5068</v>
      </c>
      <c r="E12" s="3">
        <f t="shared" si="1"/>
        <v>2284</v>
      </c>
      <c r="F12" s="3">
        <v>699</v>
      </c>
      <c r="G12" s="3">
        <v>1585</v>
      </c>
      <c r="H12" s="3">
        <f t="shared" si="2"/>
        <v>2784</v>
      </c>
      <c r="I12" s="3">
        <v>2008</v>
      </c>
      <c r="J12" s="3">
        <v>776</v>
      </c>
    </row>
    <row r="13" spans="1:10" ht="15" thickBot="1" x14ac:dyDescent="0.35">
      <c r="A13" s="66"/>
      <c r="B13" s="4" t="s">
        <v>20</v>
      </c>
      <c r="C13" s="2" t="s">
        <v>14</v>
      </c>
      <c r="D13" s="3">
        <f t="shared" si="0"/>
        <v>2096</v>
      </c>
      <c r="E13" s="3">
        <f t="shared" si="1"/>
        <v>1754</v>
      </c>
      <c r="F13" s="3">
        <v>1754</v>
      </c>
      <c r="G13" s="3">
        <v>0</v>
      </c>
      <c r="H13" s="3">
        <f t="shared" si="2"/>
        <v>342</v>
      </c>
      <c r="I13" s="3">
        <v>342</v>
      </c>
      <c r="J13" s="3">
        <v>0</v>
      </c>
    </row>
    <row r="14" spans="1:10" ht="15" thickBot="1" x14ac:dyDescent="0.35">
      <c r="A14" s="66"/>
      <c r="B14" s="4" t="s">
        <v>21</v>
      </c>
      <c r="C14" s="2" t="s">
        <v>14</v>
      </c>
      <c r="D14" s="3">
        <f t="shared" si="0"/>
        <v>120</v>
      </c>
      <c r="E14" s="3">
        <f t="shared" si="1"/>
        <v>15</v>
      </c>
      <c r="F14" s="3">
        <v>15</v>
      </c>
      <c r="G14" s="3">
        <v>0</v>
      </c>
      <c r="H14" s="3">
        <f t="shared" si="2"/>
        <v>105</v>
      </c>
      <c r="I14" s="3">
        <v>0</v>
      </c>
      <c r="J14" s="3">
        <v>105</v>
      </c>
    </row>
    <row r="15" spans="1:10" ht="15" thickBot="1" x14ac:dyDescent="0.35">
      <c r="A15" s="64"/>
      <c r="B15" s="4" t="s">
        <v>22</v>
      </c>
      <c r="C15" s="2" t="s">
        <v>14</v>
      </c>
      <c r="D15" s="3">
        <f t="shared" si="0"/>
        <v>2383</v>
      </c>
      <c r="E15" s="3">
        <f t="shared" si="1"/>
        <v>1427</v>
      </c>
      <c r="F15" s="3">
        <v>125</v>
      </c>
      <c r="G15" s="3">
        <v>1302</v>
      </c>
      <c r="H15" s="3">
        <f t="shared" si="2"/>
        <v>956</v>
      </c>
      <c r="I15" s="3">
        <v>136</v>
      </c>
      <c r="J15" s="3">
        <v>820</v>
      </c>
    </row>
    <row r="16" spans="1:10" ht="15" thickBot="1" x14ac:dyDescent="0.35">
      <c r="A16" s="68" t="s">
        <v>7</v>
      </c>
      <c r="B16" s="69"/>
      <c r="C16" s="5" t="s">
        <v>14</v>
      </c>
      <c r="D16" s="3">
        <f>SUM(D7:D15)</f>
        <v>13637</v>
      </c>
      <c r="E16" s="3">
        <f t="shared" ref="E16:J16" si="3">SUM(E7:E15)</f>
        <v>8017</v>
      </c>
      <c r="F16" s="3">
        <f t="shared" si="3"/>
        <v>4713</v>
      </c>
      <c r="G16" s="3">
        <f t="shared" si="3"/>
        <v>3304</v>
      </c>
      <c r="H16" s="3">
        <f t="shared" si="3"/>
        <v>5620</v>
      </c>
      <c r="I16" s="3">
        <f t="shared" si="3"/>
        <v>3381</v>
      </c>
      <c r="J16" s="3">
        <f t="shared" si="3"/>
        <v>2239</v>
      </c>
    </row>
    <row r="17" spans="1:10" ht="15" thickBot="1" x14ac:dyDescent="0.35">
      <c r="A17" s="6" t="s">
        <v>23</v>
      </c>
      <c r="B17" s="7" t="s">
        <v>24</v>
      </c>
      <c r="C17" s="7" t="s">
        <v>14</v>
      </c>
      <c r="D17" s="3">
        <f t="shared" si="0"/>
        <v>13637</v>
      </c>
      <c r="E17" s="3">
        <f>E16</f>
        <v>8017</v>
      </c>
      <c r="F17" s="8">
        <f>F16</f>
        <v>4713</v>
      </c>
      <c r="G17" s="8">
        <f>G16</f>
        <v>3304</v>
      </c>
      <c r="H17" s="3">
        <f t="shared" si="2"/>
        <v>5620</v>
      </c>
      <c r="I17" s="8">
        <f>I16</f>
        <v>3381</v>
      </c>
      <c r="J17" s="8">
        <f>J16</f>
        <v>2239</v>
      </c>
    </row>
    <row r="18" spans="1:10" ht="15" thickBot="1" x14ac:dyDescent="0.35">
      <c r="A18" s="9" t="s">
        <v>25</v>
      </c>
      <c r="B18" s="10" t="s">
        <v>26</v>
      </c>
      <c r="C18" s="2" t="s">
        <v>27</v>
      </c>
      <c r="D18" s="3">
        <v>560</v>
      </c>
      <c r="E18" s="57" t="s">
        <v>28</v>
      </c>
      <c r="F18" s="58"/>
      <c r="G18" s="58"/>
      <c r="H18" s="58"/>
      <c r="I18" s="58"/>
      <c r="J18" s="59"/>
    </row>
    <row r="19" spans="1:10" ht="15" thickBot="1" x14ac:dyDescent="0.35"/>
    <row r="20" spans="1:10" ht="15" thickBot="1" x14ac:dyDescent="0.35">
      <c r="A20" s="80" t="s">
        <v>32</v>
      </c>
      <c r="B20" s="81"/>
      <c r="C20" s="81"/>
      <c r="D20" s="81"/>
      <c r="E20" s="81"/>
      <c r="F20" s="81"/>
      <c r="G20" s="82"/>
    </row>
    <row r="21" spans="1:10" ht="15" customHeight="1" thickBot="1" x14ac:dyDescent="0.35">
      <c r="A21" s="83" t="s">
        <v>33</v>
      </c>
      <c r="B21" s="85" t="s">
        <v>3</v>
      </c>
      <c r="C21" s="87" t="s">
        <v>4</v>
      </c>
      <c r="D21" s="89" t="s">
        <v>5</v>
      </c>
      <c r="E21" s="90"/>
      <c r="F21" s="74" t="s">
        <v>6</v>
      </c>
      <c r="G21" s="76"/>
    </row>
    <row r="22" spans="1:10" ht="15" thickBot="1" x14ac:dyDescent="0.35">
      <c r="A22" s="84"/>
      <c r="B22" s="86"/>
      <c r="C22" s="88"/>
      <c r="D22" s="16" t="s">
        <v>8</v>
      </c>
      <c r="E22" s="17" t="s">
        <v>9</v>
      </c>
      <c r="F22" s="16" t="s">
        <v>10</v>
      </c>
      <c r="G22" s="16" t="s">
        <v>11</v>
      </c>
    </row>
    <row r="23" spans="1:10" ht="27" thickBot="1" x14ac:dyDescent="0.35">
      <c r="A23" s="18" t="s">
        <v>34</v>
      </c>
      <c r="B23" s="19" t="s">
        <v>35</v>
      </c>
      <c r="C23" s="20">
        <v>710</v>
      </c>
      <c r="D23" s="21"/>
      <c r="E23" s="19"/>
      <c r="F23" s="19"/>
      <c r="G23" s="19">
        <v>710</v>
      </c>
    </row>
    <row r="24" spans="1:10" ht="27" thickBot="1" x14ac:dyDescent="0.35">
      <c r="A24" s="22" t="s">
        <v>36</v>
      </c>
      <c r="B24" s="19" t="s">
        <v>37</v>
      </c>
      <c r="C24" s="20">
        <v>8.3000000000000007</v>
      </c>
      <c r="D24" s="21"/>
      <c r="E24" s="19">
        <v>8.3000000000000007</v>
      </c>
      <c r="F24" s="19"/>
      <c r="G24" s="19"/>
    </row>
    <row r="25" spans="1:10" ht="27" thickBot="1" x14ac:dyDescent="0.35">
      <c r="A25" s="18" t="s">
        <v>38</v>
      </c>
      <c r="B25" s="23" t="s">
        <v>39</v>
      </c>
      <c r="C25" s="24"/>
      <c r="D25" s="25"/>
      <c r="E25" s="23"/>
      <c r="F25" s="23"/>
      <c r="G25" s="23"/>
    </row>
    <row r="26" spans="1:10" ht="27" thickBot="1" x14ac:dyDescent="0.35">
      <c r="A26" s="18" t="s">
        <v>40</v>
      </c>
      <c r="B26" s="16" t="s">
        <v>27</v>
      </c>
      <c r="C26" s="26">
        <v>158</v>
      </c>
      <c r="D26" s="74" t="s">
        <v>41</v>
      </c>
      <c r="E26" s="75"/>
      <c r="F26" s="75"/>
      <c r="G26" s="76"/>
    </row>
    <row r="27" spans="1:10" ht="53.4" thickBot="1" x14ac:dyDescent="0.35">
      <c r="A27" s="18" t="s">
        <v>42</v>
      </c>
      <c r="B27" s="23" t="s">
        <v>39</v>
      </c>
      <c r="C27" s="24">
        <v>17.190000000000001</v>
      </c>
      <c r="D27" s="21"/>
      <c r="E27" s="19">
        <v>17.190000000000001</v>
      </c>
      <c r="F27" s="19"/>
      <c r="G27" s="19"/>
    </row>
    <row r="28" spans="1:10" ht="40.200000000000003" thickBot="1" x14ac:dyDescent="0.35">
      <c r="A28" s="18" t="s">
        <v>70</v>
      </c>
      <c r="B28" s="17" t="s">
        <v>27</v>
      </c>
      <c r="C28" s="27">
        <v>14</v>
      </c>
      <c r="D28" s="74" t="s">
        <v>41</v>
      </c>
      <c r="E28" s="75"/>
      <c r="F28" s="75"/>
      <c r="G28" s="76"/>
    </row>
    <row r="29" spans="1:10" ht="40.200000000000003" thickBot="1" x14ac:dyDescent="0.35">
      <c r="A29" s="18" t="s">
        <v>71</v>
      </c>
      <c r="B29" s="17" t="s">
        <v>27</v>
      </c>
      <c r="C29" s="27">
        <v>55</v>
      </c>
      <c r="D29" s="74" t="s">
        <v>41</v>
      </c>
      <c r="E29" s="75"/>
      <c r="F29" s="75"/>
      <c r="G29" s="76"/>
    </row>
    <row r="30" spans="1:10" ht="40.200000000000003" thickBot="1" x14ac:dyDescent="0.35">
      <c r="A30" s="28" t="s">
        <v>43</v>
      </c>
      <c r="B30" s="23" t="s">
        <v>35</v>
      </c>
      <c r="C30" s="24">
        <v>49</v>
      </c>
      <c r="D30" s="25"/>
      <c r="E30" s="23"/>
      <c r="F30" s="23"/>
      <c r="G30" s="23">
        <v>49</v>
      </c>
    </row>
    <row r="31" spans="1:10" ht="27" thickBot="1" x14ac:dyDescent="0.35">
      <c r="A31" s="29" t="s">
        <v>44</v>
      </c>
      <c r="B31" s="16" t="s">
        <v>45</v>
      </c>
      <c r="C31" s="30">
        <v>350</v>
      </c>
      <c r="D31" s="17">
        <v>100</v>
      </c>
      <c r="E31" s="16">
        <v>80</v>
      </c>
      <c r="F31" s="16">
        <v>80</v>
      </c>
      <c r="G31" s="16">
        <v>90</v>
      </c>
    </row>
    <row r="32" spans="1:10" ht="42.6" customHeight="1" thickBot="1" x14ac:dyDescent="0.35">
      <c r="A32" s="18" t="s">
        <v>72</v>
      </c>
      <c r="B32" s="19" t="s">
        <v>73</v>
      </c>
      <c r="C32" s="20">
        <v>165</v>
      </c>
      <c r="D32" s="103" t="s">
        <v>41</v>
      </c>
      <c r="E32" s="75"/>
      <c r="F32" s="75"/>
      <c r="G32" s="76"/>
    </row>
    <row r="33" spans="1:7" ht="27" thickBot="1" x14ac:dyDescent="0.35">
      <c r="A33" s="18" t="s">
        <v>46</v>
      </c>
      <c r="B33" s="19" t="s">
        <v>47</v>
      </c>
      <c r="C33" s="20">
        <v>70.48</v>
      </c>
      <c r="D33" s="21"/>
      <c r="E33" s="19"/>
      <c r="F33" s="19"/>
      <c r="G33" s="19">
        <v>70.48</v>
      </c>
    </row>
    <row r="34" spans="1:7" ht="27" thickBot="1" x14ac:dyDescent="0.35">
      <c r="A34" s="18" t="s">
        <v>74</v>
      </c>
      <c r="B34" s="19" t="s">
        <v>47</v>
      </c>
      <c r="C34" s="31">
        <v>12.42</v>
      </c>
      <c r="D34" s="103" t="s">
        <v>41</v>
      </c>
      <c r="E34" s="75"/>
      <c r="F34" s="75"/>
      <c r="G34" s="76"/>
    </row>
    <row r="35" spans="1:7" ht="15" thickBot="1" x14ac:dyDescent="0.35"/>
    <row r="36" spans="1:7" ht="15" thickBot="1" x14ac:dyDescent="0.35">
      <c r="A36" s="77" t="s">
        <v>48</v>
      </c>
      <c r="B36" s="78"/>
      <c r="C36" s="78"/>
      <c r="D36" s="78"/>
      <c r="E36" s="78"/>
      <c r="F36" s="78"/>
      <c r="G36" s="79"/>
    </row>
    <row r="37" spans="1:7" ht="15" customHeight="1" thickBot="1" x14ac:dyDescent="0.35">
      <c r="A37" s="95" t="s">
        <v>33</v>
      </c>
      <c r="B37" s="97" t="s">
        <v>3</v>
      </c>
      <c r="C37" s="99" t="s">
        <v>4</v>
      </c>
      <c r="D37" s="101" t="s">
        <v>5</v>
      </c>
      <c r="E37" s="102"/>
      <c r="F37" s="72" t="s">
        <v>6</v>
      </c>
      <c r="G37" s="73"/>
    </row>
    <row r="38" spans="1:7" ht="15" thickBot="1" x14ac:dyDescent="0.35">
      <c r="A38" s="96"/>
      <c r="B38" s="98"/>
      <c r="C38" s="100"/>
      <c r="D38" s="32" t="s">
        <v>8</v>
      </c>
      <c r="E38" s="33" t="s">
        <v>9</v>
      </c>
      <c r="F38" s="32" t="s">
        <v>10</v>
      </c>
      <c r="G38" s="32" t="s">
        <v>11</v>
      </c>
    </row>
    <row r="39" spans="1:7" ht="27" thickBot="1" x14ac:dyDescent="0.35">
      <c r="A39" s="18" t="s">
        <v>49</v>
      </c>
      <c r="B39" s="34" t="s">
        <v>47</v>
      </c>
      <c r="C39" s="35">
        <v>29.52</v>
      </c>
      <c r="D39" s="36">
        <v>8.85</v>
      </c>
      <c r="E39" s="34">
        <v>14.76</v>
      </c>
      <c r="F39" s="34">
        <v>5.91</v>
      </c>
      <c r="G39" s="34"/>
    </row>
    <row r="40" spans="1:7" ht="27" thickBot="1" x14ac:dyDescent="0.35">
      <c r="A40" s="18" t="s">
        <v>50</v>
      </c>
      <c r="B40" s="34" t="s">
        <v>47</v>
      </c>
      <c r="C40" s="35">
        <v>35.07</v>
      </c>
      <c r="D40" s="36">
        <v>10.52</v>
      </c>
      <c r="E40" s="34">
        <v>17.53</v>
      </c>
      <c r="F40" s="34">
        <v>7.02</v>
      </c>
      <c r="G40" s="34"/>
    </row>
    <row r="41" spans="1:7" ht="40.200000000000003" thickBot="1" x14ac:dyDescent="0.35">
      <c r="A41" s="22" t="s">
        <v>51</v>
      </c>
      <c r="B41" s="34" t="s">
        <v>47</v>
      </c>
      <c r="C41" s="35">
        <v>17.48</v>
      </c>
      <c r="D41" s="36">
        <v>7.48</v>
      </c>
      <c r="E41" s="34">
        <v>5</v>
      </c>
      <c r="F41" s="34">
        <v>5</v>
      </c>
      <c r="G41" s="34"/>
    </row>
    <row r="42" spans="1:7" ht="40.200000000000003" thickBot="1" x14ac:dyDescent="0.35">
      <c r="A42" s="18" t="s">
        <v>52</v>
      </c>
      <c r="B42" s="34" t="s">
        <v>47</v>
      </c>
      <c r="C42" s="37">
        <v>15.41</v>
      </c>
      <c r="D42" s="34"/>
      <c r="E42" s="34"/>
      <c r="F42" s="34"/>
      <c r="G42" s="34">
        <v>15.41</v>
      </c>
    </row>
    <row r="43" spans="1:7" ht="40.200000000000003" thickBot="1" x14ac:dyDescent="0.35">
      <c r="A43" s="18" t="s">
        <v>53</v>
      </c>
      <c r="B43" s="34" t="s">
        <v>47</v>
      </c>
      <c r="C43" s="37">
        <v>21.58</v>
      </c>
      <c r="D43" s="34"/>
      <c r="E43" s="34">
        <v>21.58</v>
      </c>
      <c r="F43" s="34"/>
      <c r="G43" s="34"/>
    </row>
    <row r="44" spans="1:7" ht="27" thickBot="1" x14ac:dyDescent="0.35">
      <c r="A44" s="18" t="s">
        <v>56</v>
      </c>
      <c r="B44" s="34" t="s">
        <v>47</v>
      </c>
      <c r="C44" s="37">
        <v>58.38</v>
      </c>
      <c r="D44" s="34"/>
      <c r="E44" s="34">
        <v>23.38</v>
      </c>
      <c r="F44" s="34">
        <v>35</v>
      </c>
      <c r="G44" s="34"/>
    </row>
    <row r="45" spans="1:7" ht="27" thickBot="1" x14ac:dyDescent="0.35">
      <c r="A45" s="18" t="s">
        <v>57</v>
      </c>
      <c r="B45" s="34" t="s">
        <v>47</v>
      </c>
      <c r="C45" s="37">
        <v>49.51</v>
      </c>
      <c r="D45" s="34"/>
      <c r="E45" s="34">
        <v>49.51</v>
      </c>
      <c r="F45" s="34"/>
      <c r="G45" s="34"/>
    </row>
    <row r="46" spans="1:7" ht="40.200000000000003" thickBot="1" x14ac:dyDescent="0.35">
      <c r="A46" s="18" t="s">
        <v>58</v>
      </c>
      <c r="B46" s="34" t="s">
        <v>47</v>
      </c>
      <c r="C46" s="37">
        <v>31.02</v>
      </c>
      <c r="D46" s="38"/>
      <c r="E46" s="36"/>
      <c r="F46" s="34"/>
      <c r="G46" s="34">
        <v>31.02</v>
      </c>
    </row>
    <row r="47" spans="1:7" ht="27" thickBot="1" x14ac:dyDescent="0.35">
      <c r="A47" s="18" t="s">
        <v>59</v>
      </c>
      <c r="B47" s="34" t="s">
        <v>47</v>
      </c>
      <c r="C47" s="37">
        <v>0.15</v>
      </c>
      <c r="D47" s="32"/>
      <c r="E47" s="34">
        <v>0.15</v>
      </c>
      <c r="F47" s="34"/>
      <c r="G47" s="34"/>
    </row>
    <row r="48" spans="1:7" ht="15" thickBot="1" x14ac:dyDescent="0.35"/>
    <row r="49" spans="1:7" ht="15" thickBot="1" x14ac:dyDescent="0.35">
      <c r="A49" s="80" t="s">
        <v>60</v>
      </c>
      <c r="B49" s="81"/>
      <c r="C49" s="81"/>
      <c r="D49" s="81"/>
      <c r="E49" s="81"/>
      <c r="F49" s="81"/>
      <c r="G49" s="82"/>
    </row>
    <row r="50" spans="1:7" ht="15" customHeight="1" thickBot="1" x14ac:dyDescent="0.35">
      <c r="A50" s="83" t="s">
        <v>33</v>
      </c>
      <c r="B50" s="85" t="s">
        <v>3</v>
      </c>
      <c r="C50" s="87" t="s">
        <v>4</v>
      </c>
      <c r="D50" s="89" t="s">
        <v>5</v>
      </c>
      <c r="E50" s="90"/>
      <c r="F50" s="74" t="s">
        <v>6</v>
      </c>
      <c r="G50" s="76"/>
    </row>
    <row r="51" spans="1:7" ht="15" thickBot="1" x14ac:dyDescent="0.35">
      <c r="A51" s="84"/>
      <c r="B51" s="86"/>
      <c r="C51" s="88"/>
      <c r="D51" s="16" t="s">
        <v>8</v>
      </c>
      <c r="E51" s="17" t="s">
        <v>9</v>
      </c>
      <c r="F51" s="16" t="s">
        <v>10</v>
      </c>
      <c r="G51" s="16" t="s">
        <v>11</v>
      </c>
    </row>
    <row r="52" spans="1:7" ht="27" thickBot="1" x14ac:dyDescent="0.35">
      <c r="A52" s="18" t="s">
        <v>61</v>
      </c>
      <c r="B52" s="19" t="s">
        <v>27</v>
      </c>
      <c r="C52" s="39">
        <v>90</v>
      </c>
      <c r="D52" s="74" t="s">
        <v>41</v>
      </c>
      <c r="E52" s="75"/>
      <c r="F52" s="75"/>
      <c r="G52" s="76"/>
    </row>
    <row r="53" spans="1:7" ht="27" thickBot="1" x14ac:dyDescent="0.35">
      <c r="A53" s="18" t="s">
        <v>62</v>
      </c>
      <c r="B53" s="19" t="s">
        <v>63</v>
      </c>
      <c r="C53" s="39">
        <v>3.81</v>
      </c>
      <c r="D53" s="19">
        <v>3.81</v>
      </c>
      <c r="E53" s="40"/>
      <c r="F53" s="40"/>
      <c r="G53" s="40"/>
    </row>
    <row r="54" spans="1:7" ht="40.200000000000003" thickBot="1" x14ac:dyDescent="0.35">
      <c r="A54" s="18" t="s">
        <v>64</v>
      </c>
      <c r="B54" s="19" t="s">
        <v>47</v>
      </c>
      <c r="C54" s="39">
        <v>38.49</v>
      </c>
      <c r="D54" s="74" t="s">
        <v>41</v>
      </c>
      <c r="E54" s="75"/>
      <c r="F54" s="75"/>
      <c r="G54" s="76"/>
    </row>
    <row r="55" spans="1:7" ht="27" thickBot="1" x14ac:dyDescent="0.35">
      <c r="A55" s="18" t="s">
        <v>65</v>
      </c>
      <c r="B55" s="19" t="s">
        <v>27</v>
      </c>
      <c r="C55" s="39">
        <v>81</v>
      </c>
      <c r="D55" s="74" t="s">
        <v>41</v>
      </c>
      <c r="E55" s="75"/>
      <c r="F55" s="75"/>
      <c r="G55" s="76"/>
    </row>
    <row r="56" spans="1:7" ht="15" thickBot="1" x14ac:dyDescent="0.35"/>
    <row r="57" spans="1:7" ht="15" thickBot="1" x14ac:dyDescent="0.35">
      <c r="A57" s="92" t="s">
        <v>66</v>
      </c>
      <c r="B57" s="93"/>
      <c r="C57" s="93"/>
      <c r="D57" s="93"/>
      <c r="E57" s="93"/>
      <c r="F57" s="93"/>
      <c r="G57" s="94"/>
    </row>
    <row r="58" spans="1:7" ht="15" customHeight="1" thickBot="1" x14ac:dyDescent="0.35">
      <c r="A58" s="95" t="s">
        <v>33</v>
      </c>
      <c r="B58" s="97" t="s">
        <v>3</v>
      </c>
      <c r="C58" s="99" t="s">
        <v>4</v>
      </c>
      <c r="D58" s="101" t="s">
        <v>5</v>
      </c>
      <c r="E58" s="102"/>
      <c r="F58" s="72" t="s">
        <v>6</v>
      </c>
      <c r="G58" s="73"/>
    </row>
    <row r="59" spans="1:7" ht="15" thickBot="1" x14ac:dyDescent="0.35">
      <c r="A59" s="96"/>
      <c r="B59" s="98"/>
      <c r="C59" s="100"/>
      <c r="D59" s="32" t="s">
        <v>8</v>
      </c>
      <c r="E59" s="33" t="s">
        <v>9</v>
      </c>
      <c r="F59" s="32" t="s">
        <v>10</v>
      </c>
      <c r="G59" s="32" t="s">
        <v>11</v>
      </c>
    </row>
    <row r="60" spans="1:7" ht="28.2" thickBot="1" x14ac:dyDescent="0.35">
      <c r="A60" s="41" t="s">
        <v>67</v>
      </c>
      <c r="B60" s="34" t="s">
        <v>63</v>
      </c>
      <c r="C60" s="37">
        <v>35</v>
      </c>
      <c r="D60" s="72" t="s">
        <v>41</v>
      </c>
      <c r="E60" s="91"/>
      <c r="F60" s="91"/>
      <c r="G60" s="73"/>
    </row>
    <row r="61" spans="1:7" ht="50.4" customHeight="1" thickBot="1" x14ac:dyDescent="0.35">
      <c r="A61" s="41" t="s">
        <v>75</v>
      </c>
      <c r="B61" s="34" t="s">
        <v>27</v>
      </c>
      <c r="C61" s="37">
        <v>159</v>
      </c>
      <c r="D61" s="72" t="s">
        <v>41</v>
      </c>
      <c r="E61" s="91"/>
      <c r="F61" s="91"/>
      <c r="G61" s="73"/>
    </row>
    <row r="62" spans="1:7" ht="55.2" customHeight="1" thickBot="1" x14ac:dyDescent="0.35">
      <c r="A62" s="41" t="s">
        <v>76</v>
      </c>
      <c r="B62" s="34" t="s">
        <v>27</v>
      </c>
      <c r="C62" s="37">
        <v>42</v>
      </c>
      <c r="D62" s="72" t="s">
        <v>41</v>
      </c>
      <c r="E62" s="91"/>
      <c r="F62" s="91"/>
      <c r="G62" s="73"/>
    </row>
    <row r="63" spans="1:7" ht="42" thickBot="1" x14ac:dyDescent="0.35">
      <c r="A63" s="41" t="s">
        <v>68</v>
      </c>
      <c r="B63" s="34" t="s">
        <v>27</v>
      </c>
      <c r="C63" s="37">
        <v>83</v>
      </c>
      <c r="D63" s="72" t="s">
        <v>41</v>
      </c>
      <c r="E63" s="91"/>
      <c r="F63" s="91"/>
      <c r="G63" s="73"/>
    </row>
    <row r="64" spans="1:7" ht="57.6" customHeight="1" thickBot="1" x14ac:dyDescent="0.35">
      <c r="A64" s="41" t="s">
        <v>69</v>
      </c>
      <c r="B64" s="34" t="s">
        <v>27</v>
      </c>
      <c r="C64" s="42">
        <v>76</v>
      </c>
      <c r="D64" s="72" t="s">
        <v>41</v>
      </c>
      <c r="E64" s="91"/>
      <c r="F64" s="91"/>
      <c r="G64" s="73"/>
    </row>
  </sheetData>
  <mergeCells count="48">
    <mergeCell ref="D37:E37"/>
    <mergeCell ref="A49:G49"/>
    <mergeCell ref="A50:A51"/>
    <mergeCell ref="B50:B51"/>
    <mergeCell ref="C50:C51"/>
    <mergeCell ref="D50:E50"/>
    <mergeCell ref="F50:G50"/>
    <mergeCell ref="D63:G63"/>
    <mergeCell ref="D64:G64"/>
    <mergeCell ref="D52:G52"/>
    <mergeCell ref="D54:G54"/>
    <mergeCell ref="D55:G55"/>
    <mergeCell ref="A57:G57"/>
    <mergeCell ref="A58:A59"/>
    <mergeCell ref="B58:B59"/>
    <mergeCell ref="C58:C59"/>
    <mergeCell ref="D58:E58"/>
    <mergeCell ref="F58:G58"/>
    <mergeCell ref="D62:G62"/>
    <mergeCell ref="D60:G60"/>
    <mergeCell ref="D61:G61"/>
    <mergeCell ref="F37:G37"/>
    <mergeCell ref="D26:G26"/>
    <mergeCell ref="D29:G29"/>
    <mergeCell ref="A36:G36"/>
    <mergeCell ref="A20:G20"/>
    <mergeCell ref="A21:A22"/>
    <mergeCell ref="B21:B22"/>
    <mergeCell ref="C21:C22"/>
    <mergeCell ref="D21:E21"/>
    <mergeCell ref="F21:G21"/>
    <mergeCell ref="D28:G28"/>
    <mergeCell ref="D32:G32"/>
    <mergeCell ref="D34:G34"/>
    <mergeCell ref="A37:A38"/>
    <mergeCell ref="B37:B38"/>
    <mergeCell ref="C37:C38"/>
    <mergeCell ref="A7:A10"/>
    <mergeCell ref="A11:A15"/>
    <mergeCell ref="A16:B16"/>
    <mergeCell ref="E18:J18"/>
    <mergeCell ref="A4:J4"/>
    <mergeCell ref="A5:A6"/>
    <mergeCell ref="B5:B6"/>
    <mergeCell ref="C5:C6"/>
    <mergeCell ref="D5:D6"/>
    <mergeCell ref="E5:G5"/>
    <mergeCell ref="H5:J5"/>
  </mergeCells>
  <pageMargins left="0.7" right="0.7" top="0.75" bottom="0.75" header="0.3" footer="0.3"/>
  <pageSetup paperSize="9" orientation="landscape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5"/>
  <sheetViews>
    <sheetView workbookViewId="0">
      <selection activeCell="P18" sqref="P18"/>
    </sheetView>
  </sheetViews>
  <sheetFormatPr defaultRowHeight="14.4" x14ac:dyDescent="0.3"/>
  <cols>
    <col min="1" max="1" width="16.33203125" customWidth="1"/>
    <col min="2" max="2" width="11.33203125" customWidth="1"/>
  </cols>
  <sheetData>
    <row r="2" spans="1:10" x14ac:dyDescent="0.3">
      <c r="A2" s="1" t="s">
        <v>0</v>
      </c>
    </row>
    <row r="3" spans="1:10" ht="15" thickBot="1" x14ac:dyDescent="0.35">
      <c r="A3" s="1" t="s">
        <v>88</v>
      </c>
    </row>
    <row r="4" spans="1:10" ht="15" thickBot="1" x14ac:dyDescent="0.35">
      <c r="A4" s="57" t="s">
        <v>1</v>
      </c>
      <c r="B4" s="58"/>
      <c r="C4" s="58"/>
      <c r="D4" s="58"/>
      <c r="E4" s="58"/>
      <c r="F4" s="58"/>
      <c r="G4" s="58"/>
      <c r="H4" s="58"/>
      <c r="I4" s="58"/>
      <c r="J4" s="59"/>
    </row>
    <row r="5" spans="1:10" ht="15" thickBot="1" x14ac:dyDescent="0.35">
      <c r="A5" s="70"/>
      <c r="B5" s="62" t="s">
        <v>2</v>
      </c>
      <c r="C5" s="62" t="s">
        <v>3</v>
      </c>
      <c r="D5" s="62" t="s">
        <v>4</v>
      </c>
      <c r="E5" s="57" t="s">
        <v>5</v>
      </c>
      <c r="F5" s="58"/>
      <c r="G5" s="59"/>
      <c r="H5" s="65" t="s">
        <v>6</v>
      </c>
      <c r="I5" s="58"/>
      <c r="J5" s="59"/>
    </row>
    <row r="6" spans="1:10" ht="15" thickBot="1" x14ac:dyDescent="0.35">
      <c r="A6" s="71"/>
      <c r="B6" s="63"/>
      <c r="C6" s="64"/>
      <c r="D6" s="64"/>
      <c r="E6" s="12" t="s">
        <v>7</v>
      </c>
      <c r="F6" s="12" t="s">
        <v>8</v>
      </c>
      <c r="G6" s="12" t="s">
        <v>9</v>
      </c>
      <c r="H6" s="12" t="s">
        <v>7</v>
      </c>
      <c r="I6" s="12" t="s">
        <v>10</v>
      </c>
      <c r="J6" s="12" t="s">
        <v>11</v>
      </c>
    </row>
    <row r="7" spans="1:10" ht="15" thickBot="1" x14ac:dyDescent="0.35">
      <c r="A7" s="62" t="s">
        <v>12</v>
      </c>
      <c r="B7" s="11" t="s">
        <v>13</v>
      </c>
      <c r="C7" s="13" t="s">
        <v>14</v>
      </c>
      <c r="D7" s="3">
        <f>SUM(E7,H7)</f>
        <v>2703</v>
      </c>
      <c r="E7" s="3">
        <f>SUM(F7:G7)</f>
        <v>1740</v>
      </c>
      <c r="F7" s="3">
        <v>852</v>
      </c>
      <c r="G7" s="3">
        <v>888</v>
      </c>
      <c r="H7" s="3">
        <f>SUM(I7:J7)</f>
        <v>963</v>
      </c>
      <c r="I7" s="3">
        <v>0</v>
      </c>
      <c r="J7" s="3">
        <v>963</v>
      </c>
    </row>
    <row r="8" spans="1:10" ht="15" thickBot="1" x14ac:dyDescent="0.35">
      <c r="A8" s="66"/>
      <c r="B8" s="11" t="s">
        <v>29</v>
      </c>
      <c r="C8" s="13" t="s">
        <v>14</v>
      </c>
      <c r="D8" s="3">
        <f t="shared" ref="D8:D18" si="0">SUM(E8,H8)</f>
        <v>433</v>
      </c>
      <c r="E8" s="3">
        <f t="shared" ref="E8:E16" si="1">SUM(F8:G8)</f>
        <v>433</v>
      </c>
      <c r="F8" s="3">
        <v>433</v>
      </c>
      <c r="G8" s="3">
        <v>0</v>
      </c>
      <c r="H8" s="3">
        <f t="shared" ref="H8:H18" si="2">SUM(I8:J8)</f>
        <v>0</v>
      </c>
      <c r="I8" s="3">
        <v>0</v>
      </c>
      <c r="J8" s="3">
        <v>0</v>
      </c>
    </row>
    <row r="9" spans="1:10" ht="15" thickBot="1" x14ac:dyDescent="0.35">
      <c r="A9" s="66"/>
      <c r="B9" s="11" t="s">
        <v>31</v>
      </c>
      <c r="C9" s="13" t="s">
        <v>14</v>
      </c>
      <c r="D9" s="3">
        <f t="shared" si="0"/>
        <v>1532</v>
      </c>
      <c r="E9" s="3">
        <f t="shared" si="1"/>
        <v>630</v>
      </c>
      <c r="F9" s="3">
        <v>0</v>
      </c>
      <c r="G9" s="3">
        <v>630</v>
      </c>
      <c r="H9" s="3">
        <f t="shared" si="2"/>
        <v>902</v>
      </c>
      <c r="I9" s="3">
        <v>902</v>
      </c>
      <c r="J9" s="3">
        <v>0</v>
      </c>
    </row>
    <row r="10" spans="1:10" ht="15" thickBot="1" x14ac:dyDescent="0.35">
      <c r="A10" s="66"/>
      <c r="B10" s="11" t="s">
        <v>15</v>
      </c>
      <c r="C10" s="13" t="s">
        <v>14</v>
      </c>
      <c r="D10" s="3">
        <f t="shared" si="0"/>
        <v>47</v>
      </c>
      <c r="E10" s="3">
        <f t="shared" si="1"/>
        <v>0</v>
      </c>
      <c r="F10" s="3">
        <v>0</v>
      </c>
      <c r="G10" s="3">
        <v>0</v>
      </c>
      <c r="H10" s="3">
        <f t="shared" si="2"/>
        <v>47</v>
      </c>
      <c r="I10" s="3">
        <v>47</v>
      </c>
      <c r="J10" s="3">
        <v>0</v>
      </c>
    </row>
    <row r="11" spans="1:10" ht="15" thickBot="1" x14ac:dyDescent="0.35">
      <c r="A11" s="64"/>
      <c r="B11" s="11" t="s">
        <v>16</v>
      </c>
      <c r="C11" s="13" t="s">
        <v>14</v>
      </c>
      <c r="D11" s="3">
        <f t="shared" si="0"/>
        <v>400</v>
      </c>
      <c r="E11" s="3">
        <f t="shared" si="1"/>
        <v>222</v>
      </c>
      <c r="F11" s="3">
        <v>169</v>
      </c>
      <c r="G11" s="3">
        <v>53</v>
      </c>
      <c r="H11" s="3">
        <f t="shared" si="2"/>
        <v>178</v>
      </c>
      <c r="I11" s="3">
        <v>53</v>
      </c>
      <c r="J11" s="3">
        <v>125</v>
      </c>
    </row>
    <row r="12" spans="1:10" ht="15" thickBot="1" x14ac:dyDescent="0.35">
      <c r="A12" s="67" t="s">
        <v>17</v>
      </c>
      <c r="B12" s="11" t="s">
        <v>18</v>
      </c>
      <c r="C12" s="13" t="s">
        <v>14</v>
      </c>
      <c r="D12" s="3">
        <f t="shared" si="0"/>
        <v>601</v>
      </c>
      <c r="E12" s="3">
        <f t="shared" si="1"/>
        <v>283</v>
      </c>
      <c r="F12" s="3">
        <v>175</v>
      </c>
      <c r="G12" s="3">
        <v>108</v>
      </c>
      <c r="H12" s="3">
        <f t="shared" si="2"/>
        <v>318</v>
      </c>
      <c r="I12" s="3">
        <v>166</v>
      </c>
      <c r="J12" s="3">
        <v>152</v>
      </c>
    </row>
    <row r="13" spans="1:10" ht="15" thickBot="1" x14ac:dyDescent="0.35">
      <c r="A13" s="66"/>
      <c r="B13" s="11" t="s">
        <v>19</v>
      </c>
      <c r="C13" s="13" t="s">
        <v>14</v>
      </c>
      <c r="D13" s="3">
        <f t="shared" si="0"/>
        <v>3369</v>
      </c>
      <c r="E13" s="3">
        <f t="shared" si="1"/>
        <v>1564</v>
      </c>
      <c r="F13" s="3">
        <v>810</v>
      </c>
      <c r="G13" s="3">
        <v>754</v>
      </c>
      <c r="H13" s="3">
        <f t="shared" si="2"/>
        <v>1805</v>
      </c>
      <c r="I13" s="3">
        <v>1344</v>
      </c>
      <c r="J13" s="3">
        <v>461</v>
      </c>
    </row>
    <row r="14" spans="1:10" ht="15" thickBot="1" x14ac:dyDescent="0.35">
      <c r="A14" s="66"/>
      <c r="B14" s="11" t="s">
        <v>20</v>
      </c>
      <c r="C14" s="13" t="s">
        <v>14</v>
      </c>
      <c r="D14" s="3">
        <f t="shared" si="0"/>
        <v>1292</v>
      </c>
      <c r="E14" s="3">
        <f t="shared" si="1"/>
        <v>315</v>
      </c>
      <c r="F14" s="3">
        <v>315</v>
      </c>
      <c r="G14" s="3">
        <v>0</v>
      </c>
      <c r="H14" s="3">
        <f t="shared" si="2"/>
        <v>977</v>
      </c>
      <c r="I14" s="3">
        <v>657</v>
      </c>
      <c r="J14" s="3">
        <v>320</v>
      </c>
    </row>
    <row r="15" spans="1:10" ht="15" thickBot="1" x14ac:dyDescent="0.35">
      <c r="A15" s="66"/>
      <c r="B15" s="11" t="s">
        <v>21</v>
      </c>
      <c r="C15" s="13" t="s">
        <v>14</v>
      </c>
      <c r="D15" s="3">
        <f t="shared" si="0"/>
        <v>222</v>
      </c>
      <c r="E15" s="3">
        <f t="shared" si="1"/>
        <v>122</v>
      </c>
      <c r="F15" s="3">
        <v>94</v>
      </c>
      <c r="G15" s="3">
        <v>28</v>
      </c>
      <c r="H15" s="3">
        <f t="shared" si="2"/>
        <v>100</v>
      </c>
      <c r="I15" s="3">
        <v>28</v>
      </c>
      <c r="J15" s="3">
        <v>72</v>
      </c>
    </row>
    <row r="16" spans="1:10" ht="15" thickBot="1" x14ac:dyDescent="0.35">
      <c r="A16" s="64"/>
      <c r="B16" s="11" t="s">
        <v>22</v>
      </c>
      <c r="C16" s="13" t="s">
        <v>14</v>
      </c>
      <c r="D16" s="3">
        <f t="shared" si="0"/>
        <v>2411</v>
      </c>
      <c r="E16" s="3">
        <f t="shared" si="1"/>
        <v>1368</v>
      </c>
      <c r="F16" s="3">
        <v>985</v>
      </c>
      <c r="G16" s="3">
        <v>383</v>
      </c>
      <c r="H16" s="3">
        <f t="shared" si="2"/>
        <v>1043</v>
      </c>
      <c r="I16" s="3">
        <v>371</v>
      </c>
      <c r="J16" s="3">
        <v>672</v>
      </c>
    </row>
    <row r="17" spans="1:10" ht="15" thickBot="1" x14ac:dyDescent="0.35">
      <c r="A17" s="68" t="s">
        <v>7</v>
      </c>
      <c r="B17" s="69"/>
      <c r="C17" s="12" t="s">
        <v>14</v>
      </c>
      <c r="D17" s="3">
        <f>SUM(D7:D16)</f>
        <v>13010</v>
      </c>
      <c r="E17" s="3">
        <f>SUM(E7:E16)</f>
        <v>6677</v>
      </c>
      <c r="F17" s="3">
        <f t="shared" ref="F17:J17" si="3">SUM(F7:F16)</f>
        <v>3833</v>
      </c>
      <c r="G17" s="3">
        <f t="shared" si="3"/>
        <v>2844</v>
      </c>
      <c r="H17" s="3">
        <f t="shared" si="3"/>
        <v>6333</v>
      </c>
      <c r="I17" s="3">
        <f t="shared" si="3"/>
        <v>3568</v>
      </c>
      <c r="J17" s="3">
        <f t="shared" si="3"/>
        <v>2765</v>
      </c>
    </row>
    <row r="18" spans="1:10" ht="15" thickBot="1" x14ac:dyDescent="0.35">
      <c r="A18" s="6" t="s">
        <v>23</v>
      </c>
      <c r="B18" s="7" t="s">
        <v>24</v>
      </c>
      <c r="C18" s="7" t="s">
        <v>14</v>
      </c>
      <c r="D18" s="3">
        <f t="shared" si="0"/>
        <v>13010</v>
      </c>
      <c r="E18" s="3">
        <f>E17</f>
        <v>6677</v>
      </c>
      <c r="F18" s="8">
        <f>F17</f>
        <v>3833</v>
      </c>
      <c r="G18" s="8">
        <f>G17</f>
        <v>2844</v>
      </c>
      <c r="H18" s="3">
        <f t="shared" si="2"/>
        <v>6333</v>
      </c>
      <c r="I18" s="8">
        <f>I17</f>
        <v>3568</v>
      </c>
      <c r="J18" s="8">
        <f>J17</f>
        <v>2765</v>
      </c>
    </row>
    <row r="19" spans="1:10" ht="15" thickBot="1" x14ac:dyDescent="0.35">
      <c r="A19" s="14" t="s">
        <v>25</v>
      </c>
      <c r="B19" s="10" t="s">
        <v>26</v>
      </c>
      <c r="C19" s="13" t="s">
        <v>27</v>
      </c>
      <c r="D19" s="3">
        <v>830</v>
      </c>
      <c r="E19" s="57" t="s">
        <v>28</v>
      </c>
      <c r="F19" s="58"/>
      <c r="G19" s="58"/>
      <c r="H19" s="58"/>
      <c r="I19" s="58"/>
      <c r="J19" s="59"/>
    </row>
    <row r="20" spans="1:10" ht="15" thickBot="1" x14ac:dyDescent="0.35"/>
    <row r="21" spans="1:10" ht="15" customHeight="1" thickBot="1" x14ac:dyDescent="0.35">
      <c r="A21" s="80" t="s">
        <v>32</v>
      </c>
      <c r="B21" s="81"/>
      <c r="C21" s="81"/>
      <c r="D21" s="81"/>
      <c r="E21" s="81"/>
      <c r="F21" s="81"/>
      <c r="G21" s="82"/>
    </row>
    <row r="22" spans="1:10" ht="15" thickBot="1" x14ac:dyDescent="0.35">
      <c r="A22" s="83" t="s">
        <v>33</v>
      </c>
      <c r="B22" s="85" t="s">
        <v>3</v>
      </c>
      <c r="C22" s="87" t="s">
        <v>4</v>
      </c>
      <c r="D22" s="89" t="s">
        <v>5</v>
      </c>
      <c r="E22" s="90"/>
      <c r="F22" s="74" t="s">
        <v>6</v>
      </c>
      <c r="G22" s="76"/>
    </row>
    <row r="23" spans="1:10" ht="15" thickBot="1" x14ac:dyDescent="0.35">
      <c r="A23" s="84"/>
      <c r="B23" s="86"/>
      <c r="C23" s="88"/>
      <c r="D23" s="16" t="s">
        <v>8</v>
      </c>
      <c r="E23" s="17" t="s">
        <v>9</v>
      </c>
      <c r="F23" s="16" t="s">
        <v>10</v>
      </c>
      <c r="G23" s="16" t="s">
        <v>11</v>
      </c>
    </row>
    <row r="24" spans="1:10" ht="40.200000000000003" thickBot="1" x14ac:dyDescent="0.35">
      <c r="A24" s="18" t="s">
        <v>34</v>
      </c>
      <c r="B24" s="19" t="s">
        <v>35</v>
      </c>
      <c r="C24" s="20">
        <v>360</v>
      </c>
      <c r="D24" s="21"/>
      <c r="E24" s="19"/>
      <c r="F24" s="19"/>
      <c r="G24" s="19">
        <v>360</v>
      </c>
    </row>
    <row r="25" spans="1:10" ht="27" thickBot="1" x14ac:dyDescent="0.35">
      <c r="A25" s="22" t="s">
        <v>36</v>
      </c>
      <c r="B25" s="19" t="s">
        <v>37</v>
      </c>
      <c r="C25" s="20">
        <v>20.5</v>
      </c>
      <c r="D25" s="21"/>
      <c r="E25" s="19">
        <v>20.5</v>
      </c>
      <c r="F25" s="19"/>
      <c r="G25" s="19"/>
    </row>
    <row r="26" spans="1:10" ht="46.2" customHeight="1" thickBot="1" x14ac:dyDescent="0.35">
      <c r="A26" s="18" t="s">
        <v>40</v>
      </c>
      <c r="B26" s="16" t="s">
        <v>27</v>
      </c>
      <c r="C26" s="26">
        <v>134</v>
      </c>
      <c r="D26" s="74" t="s">
        <v>41</v>
      </c>
      <c r="E26" s="75"/>
      <c r="F26" s="75"/>
      <c r="G26" s="76"/>
    </row>
    <row r="27" spans="1:10" ht="54.6" customHeight="1" thickBot="1" x14ac:dyDescent="0.35">
      <c r="A27" s="18" t="s">
        <v>70</v>
      </c>
      <c r="B27" s="17" t="s">
        <v>27</v>
      </c>
      <c r="C27" s="27">
        <v>10</v>
      </c>
      <c r="D27" s="74" t="s">
        <v>41</v>
      </c>
      <c r="E27" s="75"/>
      <c r="F27" s="75"/>
      <c r="G27" s="76"/>
    </row>
    <row r="28" spans="1:10" ht="61.2" customHeight="1" thickBot="1" x14ac:dyDescent="0.35">
      <c r="A28" s="18" t="s">
        <v>71</v>
      </c>
      <c r="B28" s="17" t="s">
        <v>27</v>
      </c>
      <c r="C28" s="27">
        <v>30</v>
      </c>
      <c r="D28" s="74" t="s">
        <v>41</v>
      </c>
      <c r="E28" s="75"/>
      <c r="F28" s="75"/>
      <c r="G28" s="76"/>
    </row>
    <row r="29" spans="1:10" ht="40.200000000000003" thickBot="1" x14ac:dyDescent="0.35">
      <c r="A29" s="28" t="s">
        <v>43</v>
      </c>
      <c r="B29" s="23" t="s">
        <v>35</v>
      </c>
      <c r="C29" s="24">
        <v>23</v>
      </c>
      <c r="D29" s="25"/>
      <c r="E29" s="23"/>
      <c r="F29" s="23"/>
      <c r="G29" s="23">
        <v>23</v>
      </c>
    </row>
    <row r="30" spans="1:10" ht="46.8" customHeight="1" thickBot="1" x14ac:dyDescent="0.35">
      <c r="A30" s="29" t="s">
        <v>44</v>
      </c>
      <c r="B30" s="16" t="s">
        <v>45</v>
      </c>
      <c r="C30" s="30">
        <v>250</v>
      </c>
      <c r="D30" s="17">
        <v>70</v>
      </c>
      <c r="E30" s="16">
        <v>50</v>
      </c>
      <c r="F30" s="16">
        <v>50</v>
      </c>
      <c r="G30" s="16">
        <v>80</v>
      </c>
    </row>
    <row r="31" spans="1:10" ht="46.2" customHeight="1" thickBot="1" x14ac:dyDescent="0.35">
      <c r="A31" s="18" t="s">
        <v>72</v>
      </c>
      <c r="B31" s="19" t="s">
        <v>73</v>
      </c>
      <c r="C31" s="20">
        <v>8.5</v>
      </c>
      <c r="D31" s="103" t="s">
        <v>41</v>
      </c>
      <c r="E31" s="75"/>
      <c r="F31" s="75"/>
      <c r="G31" s="76"/>
    </row>
    <row r="32" spans="1:10" ht="46.2" customHeight="1" thickBot="1" x14ac:dyDescent="0.35">
      <c r="A32" s="18" t="s">
        <v>46</v>
      </c>
      <c r="B32" s="19" t="s">
        <v>47</v>
      </c>
      <c r="C32" s="20">
        <v>57.88</v>
      </c>
      <c r="D32" s="21"/>
      <c r="E32" s="19"/>
      <c r="F32" s="19"/>
      <c r="G32" s="19">
        <v>57.88</v>
      </c>
    </row>
    <row r="33" spans="1:7" ht="15" thickBot="1" x14ac:dyDescent="0.35"/>
    <row r="34" spans="1:7" ht="15" customHeight="1" thickBot="1" x14ac:dyDescent="0.35">
      <c r="A34" s="77" t="s">
        <v>48</v>
      </c>
      <c r="B34" s="78"/>
      <c r="C34" s="78"/>
      <c r="D34" s="78"/>
      <c r="E34" s="78"/>
      <c r="F34" s="78"/>
      <c r="G34" s="79"/>
    </row>
    <row r="35" spans="1:7" ht="15" thickBot="1" x14ac:dyDescent="0.35">
      <c r="A35" s="95" t="s">
        <v>33</v>
      </c>
      <c r="B35" s="97" t="s">
        <v>3</v>
      </c>
      <c r="C35" s="99" t="s">
        <v>4</v>
      </c>
      <c r="D35" s="101" t="s">
        <v>5</v>
      </c>
      <c r="E35" s="102"/>
      <c r="F35" s="72" t="s">
        <v>6</v>
      </c>
      <c r="G35" s="73"/>
    </row>
    <row r="36" spans="1:7" ht="15" thickBot="1" x14ac:dyDescent="0.35">
      <c r="A36" s="96"/>
      <c r="B36" s="98"/>
      <c r="C36" s="100"/>
      <c r="D36" s="32" t="s">
        <v>8</v>
      </c>
      <c r="E36" s="33" t="s">
        <v>9</v>
      </c>
      <c r="F36" s="32" t="s">
        <v>10</v>
      </c>
      <c r="G36" s="32" t="s">
        <v>11</v>
      </c>
    </row>
    <row r="37" spans="1:7" ht="27" thickBot="1" x14ac:dyDescent="0.35">
      <c r="A37" s="18" t="s">
        <v>49</v>
      </c>
      <c r="B37" s="34" t="s">
        <v>47</v>
      </c>
      <c r="C37" s="35">
        <v>18.54</v>
      </c>
      <c r="D37" s="36">
        <v>7.42</v>
      </c>
      <c r="E37" s="34">
        <v>11.12</v>
      </c>
      <c r="F37" s="34"/>
      <c r="G37" s="34"/>
    </row>
    <row r="38" spans="1:7" ht="27" thickBot="1" x14ac:dyDescent="0.35">
      <c r="A38" s="18" t="s">
        <v>50</v>
      </c>
      <c r="B38" s="34" t="s">
        <v>47</v>
      </c>
      <c r="C38" s="35">
        <v>29.74</v>
      </c>
      <c r="D38" s="36">
        <v>7.14</v>
      </c>
      <c r="E38" s="34">
        <v>17.84</v>
      </c>
      <c r="F38" s="34">
        <v>4.76</v>
      </c>
      <c r="G38" s="34"/>
    </row>
    <row r="39" spans="1:7" ht="44.4" customHeight="1" thickBot="1" x14ac:dyDescent="0.35">
      <c r="A39" s="22" t="s">
        <v>51</v>
      </c>
      <c r="B39" s="34" t="s">
        <v>47</v>
      </c>
      <c r="C39" s="35">
        <v>24.58</v>
      </c>
      <c r="D39" s="36">
        <v>8.58</v>
      </c>
      <c r="E39" s="34">
        <v>8</v>
      </c>
      <c r="F39" s="34">
        <v>8</v>
      </c>
      <c r="G39" s="34"/>
    </row>
    <row r="40" spans="1:7" ht="47.4" customHeight="1" thickBot="1" x14ac:dyDescent="0.35">
      <c r="A40" s="18" t="s">
        <v>52</v>
      </c>
      <c r="B40" s="34" t="s">
        <v>47</v>
      </c>
      <c r="C40" s="37">
        <v>26.32</v>
      </c>
      <c r="D40" s="34"/>
      <c r="E40" s="34"/>
      <c r="F40" s="34"/>
      <c r="G40" s="34">
        <v>26.32</v>
      </c>
    </row>
    <row r="41" spans="1:7" ht="44.4" customHeight="1" thickBot="1" x14ac:dyDescent="0.35">
      <c r="A41" s="18" t="s">
        <v>53</v>
      </c>
      <c r="B41" s="34" t="s">
        <v>47</v>
      </c>
      <c r="C41" s="37">
        <v>23.48</v>
      </c>
      <c r="D41" s="34"/>
      <c r="E41" s="34">
        <v>23.48</v>
      </c>
      <c r="F41" s="34"/>
      <c r="G41" s="34"/>
    </row>
    <row r="42" spans="1:7" ht="41.4" customHeight="1" thickBot="1" x14ac:dyDescent="0.35">
      <c r="A42" s="29" t="s">
        <v>54</v>
      </c>
      <c r="B42" s="34" t="s">
        <v>47</v>
      </c>
      <c r="C42" s="37">
        <v>0.59</v>
      </c>
      <c r="D42" s="34"/>
      <c r="E42" s="34">
        <v>0.59</v>
      </c>
      <c r="F42" s="34"/>
      <c r="G42" s="34"/>
    </row>
    <row r="43" spans="1:7" ht="45" customHeight="1" thickBot="1" x14ac:dyDescent="0.35">
      <c r="A43" s="29" t="s">
        <v>55</v>
      </c>
      <c r="B43" s="34" t="s">
        <v>47</v>
      </c>
      <c r="C43" s="37">
        <v>1.28</v>
      </c>
      <c r="D43" s="34"/>
      <c r="E43" s="34">
        <v>1.28</v>
      </c>
      <c r="F43" s="34"/>
      <c r="G43" s="34"/>
    </row>
    <row r="44" spans="1:7" ht="27" thickBot="1" x14ac:dyDescent="0.35">
      <c r="A44" s="18" t="s">
        <v>56</v>
      </c>
      <c r="B44" s="34" t="s">
        <v>47</v>
      </c>
      <c r="C44" s="37">
        <v>91.71</v>
      </c>
      <c r="D44" s="34"/>
      <c r="E44" s="34">
        <v>27.51</v>
      </c>
      <c r="F44" s="34">
        <v>64.2</v>
      </c>
      <c r="G44" s="34"/>
    </row>
    <row r="45" spans="1:7" ht="39" customHeight="1" thickBot="1" x14ac:dyDescent="0.35">
      <c r="A45" s="18" t="s">
        <v>57</v>
      </c>
      <c r="B45" s="34" t="s">
        <v>47</v>
      </c>
      <c r="C45" s="37">
        <v>35.520000000000003</v>
      </c>
      <c r="D45" s="34"/>
      <c r="E45" s="34">
        <v>35.520000000000003</v>
      </c>
      <c r="F45" s="34"/>
      <c r="G45" s="34"/>
    </row>
    <row r="46" spans="1:7" ht="40.200000000000003" thickBot="1" x14ac:dyDescent="0.35">
      <c r="A46" s="18" t="s">
        <v>58</v>
      </c>
      <c r="B46" s="34" t="s">
        <v>47</v>
      </c>
      <c r="C46" s="37">
        <v>20.84</v>
      </c>
      <c r="D46" s="38"/>
      <c r="E46" s="36"/>
      <c r="F46" s="34"/>
      <c r="G46" s="34">
        <v>20.84</v>
      </c>
    </row>
    <row r="47" spans="1:7" ht="40.200000000000003" thickBot="1" x14ac:dyDescent="0.35">
      <c r="A47" s="18" t="s">
        <v>59</v>
      </c>
      <c r="B47" s="34" t="s">
        <v>47</v>
      </c>
      <c r="C47" s="37">
        <v>0.37</v>
      </c>
      <c r="D47" s="32"/>
      <c r="E47" s="34">
        <v>0.37</v>
      </c>
      <c r="F47" s="34"/>
      <c r="G47" s="34"/>
    </row>
    <row r="48" spans="1:7" ht="15" thickBot="1" x14ac:dyDescent="0.35"/>
    <row r="49" spans="1:7" ht="15" customHeight="1" thickBot="1" x14ac:dyDescent="0.35">
      <c r="A49" s="80" t="s">
        <v>60</v>
      </c>
      <c r="B49" s="81"/>
      <c r="C49" s="81"/>
      <c r="D49" s="81"/>
      <c r="E49" s="81"/>
      <c r="F49" s="81"/>
      <c r="G49" s="82"/>
    </row>
    <row r="50" spans="1:7" ht="15" thickBot="1" x14ac:dyDescent="0.35">
      <c r="A50" s="83" t="s">
        <v>33</v>
      </c>
      <c r="B50" s="85" t="s">
        <v>3</v>
      </c>
      <c r="C50" s="87" t="s">
        <v>4</v>
      </c>
      <c r="D50" s="89" t="s">
        <v>5</v>
      </c>
      <c r="E50" s="90"/>
      <c r="F50" s="74" t="s">
        <v>6</v>
      </c>
      <c r="G50" s="76"/>
    </row>
    <row r="51" spans="1:7" ht="15" thickBot="1" x14ac:dyDescent="0.35">
      <c r="A51" s="84"/>
      <c r="B51" s="86"/>
      <c r="C51" s="88"/>
      <c r="D51" s="16" t="s">
        <v>8</v>
      </c>
      <c r="E51" s="17" t="s">
        <v>9</v>
      </c>
      <c r="F51" s="16" t="s">
        <v>10</v>
      </c>
      <c r="G51" s="16" t="s">
        <v>11</v>
      </c>
    </row>
    <row r="52" spans="1:7" ht="40.200000000000003" thickBot="1" x14ac:dyDescent="0.35">
      <c r="A52" s="18" t="s">
        <v>61</v>
      </c>
      <c r="B52" s="19" t="s">
        <v>27</v>
      </c>
      <c r="C52" s="39">
        <v>55</v>
      </c>
      <c r="D52" s="74" t="s">
        <v>41</v>
      </c>
      <c r="E52" s="75"/>
      <c r="F52" s="75"/>
      <c r="G52" s="76"/>
    </row>
    <row r="53" spans="1:7" ht="51.6" customHeight="1" thickBot="1" x14ac:dyDescent="0.35">
      <c r="A53" s="18" t="s">
        <v>77</v>
      </c>
      <c r="B53" s="19" t="s">
        <v>63</v>
      </c>
      <c r="C53" s="39">
        <v>0.22</v>
      </c>
      <c r="D53" s="19">
        <v>0.22</v>
      </c>
      <c r="E53" s="40"/>
      <c r="F53" s="40"/>
      <c r="G53" s="40"/>
    </row>
    <row r="54" spans="1:7" ht="40.200000000000003" thickBot="1" x14ac:dyDescent="0.35">
      <c r="A54" s="18" t="s">
        <v>62</v>
      </c>
      <c r="B54" s="19" t="s">
        <v>63</v>
      </c>
      <c r="C54" s="39">
        <v>9.16</v>
      </c>
      <c r="D54" s="19">
        <v>9.16</v>
      </c>
      <c r="E54" s="40"/>
      <c r="F54" s="40"/>
      <c r="G54" s="40"/>
    </row>
    <row r="55" spans="1:7" ht="53.4" customHeight="1" thickBot="1" x14ac:dyDescent="0.35">
      <c r="A55" s="18" t="s">
        <v>64</v>
      </c>
      <c r="B55" s="19" t="s">
        <v>47</v>
      </c>
      <c r="C55" s="39">
        <v>7.3</v>
      </c>
      <c r="D55" s="74" t="s">
        <v>41</v>
      </c>
      <c r="E55" s="75"/>
      <c r="F55" s="75"/>
      <c r="G55" s="76"/>
    </row>
    <row r="56" spans="1:7" ht="27" thickBot="1" x14ac:dyDescent="0.35">
      <c r="A56" s="18" t="s">
        <v>65</v>
      </c>
      <c r="B56" s="19" t="s">
        <v>27</v>
      </c>
      <c r="C56" s="39">
        <v>56</v>
      </c>
      <c r="D56" s="74" t="s">
        <v>41</v>
      </c>
      <c r="E56" s="75"/>
      <c r="F56" s="75"/>
      <c r="G56" s="76"/>
    </row>
    <row r="57" spans="1:7" ht="15" thickBot="1" x14ac:dyDescent="0.35"/>
    <row r="58" spans="1:7" ht="15" customHeight="1" thickBot="1" x14ac:dyDescent="0.35">
      <c r="A58" s="92" t="s">
        <v>66</v>
      </c>
      <c r="B58" s="93"/>
      <c r="C58" s="93"/>
      <c r="D58" s="93"/>
      <c r="E58" s="93"/>
      <c r="F58" s="93"/>
      <c r="G58" s="94"/>
    </row>
    <row r="59" spans="1:7" ht="15" thickBot="1" x14ac:dyDescent="0.35">
      <c r="A59" s="95" t="s">
        <v>33</v>
      </c>
      <c r="B59" s="97" t="s">
        <v>3</v>
      </c>
      <c r="C59" s="99" t="s">
        <v>4</v>
      </c>
      <c r="D59" s="101" t="s">
        <v>5</v>
      </c>
      <c r="E59" s="102"/>
      <c r="F59" s="72" t="s">
        <v>6</v>
      </c>
      <c r="G59" s="73"/>
    </row>
    <row r="60" spans="1:7" ht="15" thickBot="1" x14ac:dyDescent="0.35">
      <c r="A60" s="96"/>
      <c r="B60" s="98"/>
      <c r="C60" s="100"/>
      <c r="D60" s="32" t="s">
        <v>8</v>
      </c>
      <c r="E60" s="33" t="s">
        <v>9</v>
      </c>
      <c r="F60" s="32" t="s">
        <v>10</v>
      </c>
      <c r="G60" s="32" t="s">
        <v>11</v>
      </c>
    </row>
    <row r="61" spans="1:7" ht="42" customHeight="1" thickBot="1" x14ac:dyDescent="0.35">
      <c r="A61" s="41" t="s">
        <v>67</v>
      </c>
      <c r="B61" s="34" t="s">
        <v>63</v>
      </c>
      <c r="C61" s="37">
        <v>20</v>
      </c>
      <c r="D61" s="72" t="s">
        <v>41</v>
      </c>
      <c r="E61" s="91"/>
      <c r="F61" s="91"/>
      <c r="G61" s="73"/>
    </row>
    <row r="62" spans="1:7" ht="48.6" customHeight="1" thickBot="1" x14ac:dyDescent="0.35">
      <c r="A62" s="41" t="s">
        <v>75</v>
      </c>
      <c r="B62" s="34" t="s">
        <v>27</v>
      </c>
      <c r="C62" s="37">
        <v>130</v>
      </c>
      <c r="D62" s="72" t="s">
        <v>41</v>
      </c>
      <c r="E62" s="91"/>
      <c r="F62" s="91"/>
      <c r="G62" s="73"/>
    </row>
    <row r="63" spans="1:7" ht="49.8" customHeight="1" thickBot="1" x14ac:dyDescent="0.35">
      <c r="A63" s="41" t="s">
        <v>76</v>
      </c>
      <c r="B63" s="34" t="s">
        <v>27</v>
      </c>
      <c r="C63" s="37">
        <v>84</v>
      </c>
      <c r="D63" s="72" t="s">
        <v>41</v>
      </c>
      <c r="E63" s="91"/>
      <c r="F63" s="91"/>
      <c r="G63" s="73"/>
    </row>
    <row r="64" spans="1:7" ht="43.2" customHeight="1" thickBot="1" x14ac:dyDescent="0.35">
      <c r="A64" s="41" t="s">
        <v>68</v>
      </c>
      <c r="B64" s="34" t="s">
        <v>27</v>
      </c>
      <c r="C64" s="37">
        <v>71</v>
      </c>
      <c r="D64" s="72" t="s">
        <v>41</v>
      </c>
      <c r="E64" s="91"/>
      <c r="F64" s="91"/>
      <c r="G64" s="73"/>
    </row>
    <row r="65" spans="1:7" ht="57.6" customHeight="1" thickBot="1" x14ac:dyDescent="0.35">
      <c r="A65" s="41" t="s">
        <v>69</v>
      </c>
      <c r="B65" s="34" t="s">
        <v>27</v>
      </c>
      <c r="C65" s="42">
        <v>27</v>
      </c>
      <c r="D65" s="72" t="s">
        <v>41</v>
      </c>
      <c r="E65" s="91"/>
      <c r="F65" s="91"/>
      <c r="G65" s="73"/>
    </row>
  </sheetData>
  <mergeCells count="47">
    <mergeCell ref="D61:G61"/>
    <mergeCell ref="D62:G62"/>
    <mergeCell ref="D63:G63"/>
    <mergeCell ref="D64:G64"/>
    <mergeCell ref="D65:G65"/>
    <mergeCell ref="D52:G52"/>
    <mergeCell ref="D55:G55"/>
    <mergeCell ref="D56:G56"/>
    <mergeCell ref="A58:G58"/>
    <mergeCell ref="A59:A60"/>
    <mergeCell ref="B59:B60"/>
    <mergeCell ref="C59:C60"/>
    <mergeCell ref="D59:E59"/>
    <mergeCell ref="F59:G59"/>
    <mergeCell ref="A49:G49"/>
    <mergeCell ref="A50:A51"/>
    <mergeCell ref="B50:B51"/>
    <mergeCell ref="C50:C51"/>
    <mergeCell ref="D50:E50"/>
    <mergeCell ref="F50:G50"/>
    <mergeCell ref="A34:G34"/>
    <mergeCell ref="A35:A36"/>
    <mergeCell ref="B35:B36"/>
    <mergeCell ref="C35:C36"/>
    <mergeCell ref="D35:E35"/>
    <mergeCell ref="F35:G35"/>
    <mergeCell ref="D26:G26"/>
    <mergeCell ref="D27:G27"/>
    <mergeCell ref="D28:G28"/>
    <mergeCell ref="D31:G31"/>
    <mergeCell ref="A21:G21"/>
    <mergeCell ref="A22:A23"/>
    <mergeCell ref="B22:B23"/>
    <mergeCell ref="C22:C23"/>
    <mergeCell ref="D22:E22"/>
    <mergeCell ref="F22:G22"/>
    <mergeCell ref="A7:A11"/>
    <mergeCell ref="A12:A16"/>
    <mergeCell ref="A17:B17"/>
    <mergeCell ref="E19:J19"/>
    <mergeCell ref="A4:J4"/>
    <mergeCell ref="A5:A6"/>
    <mergeCell ref="B5:B6"/>
    <mergeCell ref="C5:C6"/>
    <mergeCell ref="D5:D6"/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3"/>
  <sheetViews>
    <sheetView tabSelected="1" workbookViewId="0">
      <selection activeCell="N17" sqref="N17"/>
    </sheetView>
  </sheetViews>
  <sheetFormatPr defaultRowHeight="14.4" x14ac:dyDescent="0.3"/>
  <cols>
    <col min="1" max="1" width="19.21875" customWidth="1"/>
    <col min="2" max="2" width="12" customWidth="1"/>
  </cols>
  <sheetData>
    <row r="2" spans="1:10" x14ac:dyDescent="0.3">
      <c r="A2" s="1" t="s">
        <v>0</v>
      </c>
    </row>
    <row r="3" spans="1:10" ht="15" thickBot="1" x14ac:dyDescent="0.35">
      <c r="A3" s="1" t="s">
        <v>89</v>
      </c>
    </row>
    <row r="4" spans="1:10" ht="15" thickBot="1" x14ac:dyDescent="0.35">
      <c r="A4" s="57" t="s">
        <v>1</v>
      </c>
      <c r="B4" s="58"/>
      <c r="C4" s="58"/>
      <c r="D4" s="58"/>
      <c r="E4" s="58"/>
      <c r="F4" s="58"/>
      <c r="G4" s="58"/>
      <c r="H4" s="58"/>
      <c r="I4" s="58"/>
      <c r="J4" s="59"/>
    </row>
    <row r="5" spans="1:10" ht="15" thickBot="1" x14ac:dyDescent="0.35">
      <c r="A5" s="70"/>
      <c r="B5" s="62" t="s">
        <v>2</v>
      </c>
      <c r="C5" s="62" t="s">
        <v>3</v>
      </c>
      <c r="D5" s="62" t="s">
        <v>4</v>
      </c>
      <c r="E5" s="57" t="s">
        <v>5</v>
      </c>
      <c r="F5" s="58"/>
      <c r="G5" s="59"/>
      <c r="H5" s="65" t="s">
        <v>6</v>
      </c>
      <c r="I5" s="58"/>
      <c r="J5" s="59"/>
    </row>
    <row r="6" spans="1:10" ht="15" thickBot="1" x14ac:dyDescent="0.35">
      <c r="A6" s="71"/>
      <c r="B6" s="63"/>
      <c r="C6" s="64"/>
      <c r="D6" s="64"/>
      <c r="E6" s="12" t="s">
        <v>7</v>
      </c>
      <c r="F6" s="12" t="s">
        <v>8</v>
      </c>
      <c r="G6" s="12" t="s">
        <v>9</v>
      </c>
      <c r="H6" s="12" t="s">
        <v>7</v>
      </c>
      <c r="I6" s="12" t="s">
        <v>10</v>
      </c>
      <c r="J6" s="12" t="s">
        <v>11</v>
      </c>
    </row>
    <row r="7" spans="1:10" ht="15" thickBot="1" x14ac:dyDescent="0.35">
      <c r="A7" s="62" t="s">
        <v>12</v>
      </c>
      <c r="B7" s="11" t="s">
        <v>13</v>
      </c>
      <c r="C7" s="13" t="s">
        <v>14</v>
      </c>
      <c r="D7" s="3">
        <f>SUM(E7,H7)</f>
        <v>1742</v>
      </c>
      <c r="E7" s="3">
        <f>SUM(F7:G7)</f>
        <v>1742</v>
      </c>
      <c r="F7" s="3">
        <v>1742</v>
      </c>
      <c r="G7" s="3">
        <v>0</v>
      </c>
      <c r="H7" s="3">
        <f>SUM(I7:J7)</f>
        <v>0</v>
      </c>
      <c r="I7" s="3">
        <v>0</v>
      </c>
      <c r="J7" s="3">
        <v>0</v>
      </c>
    </row>
    <row r="8" spans="1:10" ht="15" thickBot="1" x14ac:dyDescent="0.35">
      <c r="A8" s="66"/>
      <c r="B8" s="11" t="s">
        <v>31</v>
      </c>
      <c r="C8" s="13" t="s">
        <v>14</v>
      </c>
      <c r="D8" s="3">
        <f t="shared" ref="D8:D17" si="0">SUM(E8,H8)</f>
        <v>1083</v>
      </c>
      <c r="E8" s="3">
        <f t="shared" ref="E8:E15" si="1">SUM(F8:G8)</f>
        <v>840</v>
      </c>
      <c r="F8" s="3">
        <v>840</v>
      </c>
      <c r="G8" s="3">
        <v>0</v>
      </c>
      <c r="H8" s="3">
        <f t="shared" ref="H8:H17" si="2">SUM(I8:J8)</f>
        <v>243</v>
      </c>
      <c r="I8" s="3">
        <v>243</v>
      </c>
      <c r="J8" s="3">
        <v>0</v>
      </c>
    </row>
    <row r="9" spans="1:10" ht="15" thickBot="1" x14ac:dyDescent="0.35">
      <c r="A9" s="66"/>
      <c r="B9" s="11" t="s">
        <v>15</v>
      </c>
      <c r="C9" s="13" t="s">
        <v>14</v>
      </c>
      <c r="D9" s="3">
        <f t="shared" si="0"/>
        <v>186</v>
      </c>
      <c r="E9" s="3">
        <f t="shared" si="1"/>
        <v>0</v>
      </c>
      <c r="F9" s="3">
        <v>0</v>
      </c>
      <c r="G9" s="3">
        <v>0</v>
      </c>
      <c r="H9" s="3">
        <f t="shared" si="2"/>
        <v>186</v>
      </c>
      <c r="I9" s="3">
        <v>0</v>
      </c>
      <c r="J9" s="3">
        <v>186</v>
      </c>
    </row>
    <row r="10" spans="1:10" ht="15" thickBot="1" x14ac:dyDescent="0.35">
      <c r="A10" s="64"/>
      <c r="B10" s="11" t="s">
        <v>16</v>
      </c>
      <c r="C10" s="13" t="s">
        <v>14</v>
      </c>
      <c r="D10" s="3">
        <f t="shared" si="0"/>
        <v>1027</v>
      </c>
      <c r="E10" s="3">
        <f t="shared" si="1"/>
        <v>287</v>
      </c>
      <c r="F10" s="3">
        <v>128</v>
      </c>
      <c r="G10" s="3">
        <v>159</v>
      </c>
      <c r="H10" s="3">
        <f t="shared" si="2"/>
        <v>740</v>
      </c>
      <c r="I10" s="3">
        <v>400</v>
      </c>
      <c r="J10" s="3">
        <v>340</v>
      </c>
    </row>
    <row r="11" spans="1:10" ht="15" thickBot="1" x14ac:dyDescent="0.35">
      <c r="A11" s="67" t="s">
        <v>17</v>
      </c>
      <c r="B11" s="11" t="s">
        <v>18</v>
      </c>
      <c r="C11" s="13" t="s">
        <v>14</v>
      </c>
      <c r="D11" s="3">
        <f t="shared" si="0"/>
        <v>168</v>
      </c>
      <c r="E11" s="3">
        <f t="shared" si="1"/>
        <v>121</v>
      </c>
      <c r="F11" s="3">
        <v>0</v>
      </c>
      <c r="G11" s="3">
        <v>121</v>
      </c>
      <c r="H11" s="3">
        <f t="shared" si="2"/>
        <v>47</v>
      </c>
      <c r="I11" s="3">
        <v>47</v>
      </c>
      <c r="J11" s="3">
        <v>0</v>
      </c>
    </row>
    <row r="12" spans="1:10" ht="15" thickBot="1" x14ac:dyDescent="0.35">
      <c r="A12" s="66"/>
      <c r="B12" s="11" t="s">
        <v>19</v>
      </c>
      <c r="C12" s="13" t="s">
        <v>14</v>
      </c>
      <c r="D12" s="3">
        <f t="shared" si="0"/>
        <v>2202</v>
      </c>
      <c r="E12" s="3">
        <f t="shared" si="1"/>
        <v>1966</v>
      </c>
      <c r="F12" s="3">
        <v>589</v>
      </c>
      <c r="G12" s="3">
        <v>1377</v>
      </c>
      <c r="H12" s="3">
        <f t="shared" si="2"/>
        <v>236</v>
      </c>
      <c r="I12" s="3">
        <v>60</v>
      </c>
      <c r="J12" s="3">
        <v>176</v>
      </c>
    </row>
    <row r="13" spans="1:10" ht="15" thickBot="1" x14ac:dyDescent="0.35">
      <c r="A13" s="66"/>
      <c r="B13" s="11" t="s">
        <v>20</v>
      </c>
      <c r="C13" s="13" t="s">
        <v>14</v>
      </c>
      <c r="D13" s="3">
        <f t="shared" si="0"/>
        <v>323</v>
      </c>
      <c r="E13" s="3">
        <f t="shared" si="1"/>
        <v>114</v>
      </c>
      <c r="F13" s="3">
        <v>114</v>
      </c>
      <c r="G13" s="3">
        <v>0</v>
      </c>
      <c r="H13" s="3">
        <f t="shared" si="2"/>
        <v>209</v>
      </c>
      <c r="I13" s="3">
        <v>209</v>
      </c>
      <c r="J13" s="3">
        <v>0</v>
      </c>
    </row>
    <row r="14" spans="1:10" ht="15" thickBot="1" x14ac:dyDescent="0.35">
      <c r="A14" s="66"/>
      <c r="B14" s="11" t="s">
        <v>21</v>
      </c>
      <c r="C14" s="13" t="s">
        <v>14</v>
      </c>
      <c r="D14" s="3">
        <f t="shared" si="0"/>
        <v>100</v>
      </c>
      <c r="E14" s="3">
        <f t="shared" si="1"/>
        <v>65</v>
      </c>
      <c r="F14" s="3">
        <v>10</v>
      </c>
      <c r="G14" s="3">
        <v>55</v>
      </c>
      <c r="H14" s="3">
        <f t="shared" si="2"/>
        <v>35</v>
      </c>
      <c r="I14" s="3">
        <v>12</v>
      </c>
      <c r="J14" s="3">
        <v>23</v>
      </c>
    </row>
    <row r="15" spans="1:10" ht="15" thickBot="1" x14ac:dyDescent="0.35">
      <c r="A15" s="64"/>
      <c r="B15" s="11" t="s">
        <v>22</v>
      </c>
      <c r="C15" s="13" t="s">
        <v>14</v>
      </c>
      <c r="D15" s="3">
        <f t="shared" si="0"/>
        <v>1977</v>
      </c>
      <c r="E15" s="3">
        <f t="shared" si="1"/>
        <v>612</v>
      </c>
      <c r="F15" s="3">
        <v>374</v>
      </c>
      <c r="G15" s="3">
        <v>238</v>
      </c>
      <c r="H15" s="3">
        <f t="shared" si="2"/>
        <v>1365</v>
      </c>
      <c r="I15" s="3">
        <v>188</v>
      </c>
      <c r="J15" s="3">
        <v>1177</v>
      </c>
    </row>
    <row r="16" spans="1:10" ht="15" thickBot="1" x14ac:dyDescent="0.35">
      <c r="A16" s="68" t="s">
        <v>7</v>
      </c>
      <c r="B16" s="69"/>
      <c r="C16" s="12" t="s">
        <v>14</v>
      </c>
      <c r="D16" s="3">
        <f>SUM(D7:D15)</f>
        <v>8808</v>
      </c>
      <c r="E16" s="3">
        <f t="shared" ref="E16:J16" si="3">SUM(E7:E15)</f>
        <v>5747</v>
      </c>
      <c r="F16" s="3">
        <f t="shared" si="3"/>
        <v>3797</v>
      </c>
      <c r="G16" s="3">
        <f t="shared" si="3"/>
        <v>1950</v>
      </c>
      <c r="H16" s="3">
        <f t="shared" si="3"/>
        <v>3061</v>
      </c>
      <c r="I16" s="3">
        <f t="shared" si="3"/>
        <v>1159</v>
      </c>
      <c r="J16" s="3">
        <f t="shared" si="3"/>
        <v>1902</v>
      </c>
    </row>
    <row r="17" spans="1:10" ht="15" thickBot="1" x14ac:dyDescent="0.35">
      <c r="A17" s="6" t="s">
        <v>23</v>
      </c>
      <c r="B17" s="7" t="s">
        <v>24</v>
      </c>
      <c r="C17" s="7" t="s">
        <v>14</v>
      </c>
      <c r="D17" s="3">
        <f t="shared" si="0"/>
        <v>8808</v>
      </c>
      <c r="E17" s="3">
        <f>E16</f>
        <v>5747</v>
      </c>
      <c r="F17" s="8">
        <f>F16</f>
        <v>3797</v>
      </c>
      <c r="G17" s="8">
        <f>G16</f>
        <v>1950</v>
      </c>
      <c r="H17" s="3">
        <f t="shared" si="2"/>
        <v>3061</v>
      </c>
      <c r="I17" s="8">
        <f>I16</f>
        <v>1159</v>
      </c>
      <c r="J17" s="8">
        <f>J16</f>
        <v>1902</v>
      </c>
    </row>
    <row r="18" spans="1:10" ht="15" thickBot="1" x14ac:dyDescent="0.35">
      <c r="A18" s="14" t="s">
        <v>25</v>
      </c>
      <c r="B18" s="10" t="s">
        <v>26</v>
      </c>
      <c r="C18" s="13" t="s">
        <v>27</v>
      </c>
      <c r="D18" s="3">
        <v>155</v>
      </c>
      <c r="E18" s="57" t="s">
        <v>28</v>
      </c>
      <c r="F18" s="58"/>
      <c r="G18" s="58"/>
      <c r="H18" s="58"/>
      <c r="I18" s="58"/>
      <c r="J18" s="59"/>
    </row>
    <row r="19" spans="1:10" ht="15" thickBot="1" x14ac:dyDescent="0.35"/>
    <row r="20" spans="1:10" ht="15" thickBot="1" x14ac:dyDescent="0.35">
      <c r="A20" s="80" t="s">
        <v>32</v>
      </c>
      <c r="B20" s="81"/>
      <c r="C20" s="81"/>
      <c r="D20" s="81"/>
      <c r="E20" s="81"/>
      <c r="F20" s="81"/>
      <c r="G20" s="82"/>
    </row>
    <row r="21" spans="1:10" ht="15" customHeight="1" thickBot="1" x14ac:dyDescent="0.35">
      <c r="A21" s="83" t="s">
        <v>33</v>
      </c>
      <c r="B21" s="85" t="s">
        <v>3</v>
      </c>
      <c r="C21" s="87" t="s">
        <v>4</v>
      </c>
      <c r="D21" s="89" t="s">
        <v>5</v>
      </c>
      <c r="E21" s="90"/>
      <c r="F21" s="74" t="s">
        <v>6</v>
      </c>
      <c r="G21" s="76"/>
    </row>
    <row r="22" spans="1:10" ht="15" thickBot="1" x14ac:dyDescent="0.35">
      <c r="A22" s="84"/>
      <c r="B22" s="86"/>
      <c r="C22" s="88"/>
      <c r="D22" s="16" t="s">
        <v>8</v>
      </c>
      <c r="E22" s="17" t="s">
        <v>9</v>
      </c>
      <c r="F22" s="16" t="s">
        <v>10</v>
      </c>
      <c r="G22" s="16" t="s">
        <v>11</v>
      </c>
    </row>
    <row r="23" spans="1:10" ht="42" customHeight="1" thickBot="1" x14ac:dyDescent="0.35">
      <c r="A23" s="53" t="s">
        <v>83</v>
      </c>
      <c r="B23" s="19" t="s">
        <v>27</v>
      </c>
      <c r="C23" s="20">
        <v>130</v>
      </c>
      <c r="D23" s="74" t="s">
        <v>41</v>
      </c>
      <c r="E23" s="75"/>
      <c r="F23" s="75"/>
      <c r="G23" s="76"/>
    </row>
    <row r="24" spans="1:10" ht="40.799999999999997" customHeight="1" thickBot="1" x14ac:dyDescent="0.35">
      <c r="A24" s="18" t="s">
        <v>34</v>
      </c>
      <c r="B24" s="19" t="s">
        <v>35</v>
      </c>
      <c r="C24" s="20">
        <v>390</v>
      </c>
      <c r="D24" s="21"/>
      <c r="E24" s="19"/>
      <c r="F24" s="19"/>
      <c r="G24" s="19">
        <v>390</v>
      </c>
    </row>
    <row r="25" spans="1:10" ht="27" thickBot="1" x14ac:dyDescent="0.35">
      <c r="A25" s="22" t="s">
        <v>36</v>
      </c>
      <c r="B25" s="19" t="s">
        <v>37</v>
      </c>
      <c r="C25" s="20">
        <v>68.3</v>
      </c>
      <c r="D25" s="21">
        <v>30</v>
      </c>
      <c r="E25" s="19">
        <v>38.299999999999997</v>
      </c>
      <c r="F25" s="19"/>
      <c r="G25" s="19"/>
    </row>
    <row r="26" spans="1:10" ht="27" thickBot="1" x14ac:dyDescent="0.35">
      <c r="A26" s="18" t="s">
        <v>38</v>
      </c>
      <c r="B26" s="23" t="s">
        <v>39</v>
      </c>
      <c r="C26" s="24">
        <v>22.4</v>
      </c>
      <c r="D26" s="25"/>
      <c r="E26" s="23"/>
      <c r="F26" s="23"/>
      <c r="G26" s="23">
        <v>22.4</v>
      </c>
    </row>
    <row r="27" spans="1:10" ht="27" thickBot="1" x14ac:dyDescent="0.35">
      <c r="A27" s="18" t="s">
        <v>40</v>
      </c>
      <c r="B27" s="16" t="s">
        <v>27</v>
      </c>
      <c r="C27" s="26">
        <v>371</v>
      </c>
      <c r="D27" s="74" t="s">
        <v>41</v>
      </c>
      <c r="E27" s="75"/>
      <c r="F27" s="75"/>
      <c r="G27" s="76"/>
    </row>
    <row r="28" spans="1:10" ht="47.4" customHeight="1" thickBot="1" x14ac:dyDescent="0.35">
      <c r="A28" s="18" t="s">
        <v>85</v>
      </c>
      <c r="B28" s="23" t="s">
        <v>39</v>
      </c>
      <c r="C28" s="24">
        <v>10.09</v>
      </c>
      <c r="D28" s="21"/>
      <c r="E28" s="19">
        <v>10.09</v>
      </c>
      <c r="F28" s="19"/>
      <c r="G28" s="19"/>
    </row>
    <row r="29" spans="1:10" ht="45" customHeight="1" thickBot="1" x14ac:dyDescent="0.35">
      <c r="A29" s="18" t="s">
        <v>70</v>
      </c>
      <c r="B29" s="17" t="s">
        <v>27</v>
      </c>
      <c r="C29" s="27">
        <v>14</v>
      </c>
      <c r="D29" s="74" t="s">
        <v>41</v>
      </c>
      <c r="E29" s="75"/>
      <c r="F29" s="75"/>
      <c r="G29" s="76"/>
    </row>
    <row r="30" spans="1:10" ht="45.6" customHeight="1" thickBot="1" x14ac:dyDescent="0.35">
      <c r="A30" s="18" t="s">
        <v>71</v>
      </c>
      <c r="B30" s="17" t="s">
        <v>27</v>
      </c>
      <c r="C30" s="27">
        <v>48</v>
      </c>
      <c r="D30" s="74" t="s">
        <v>41</v>
      </c>
      <c r="E30" s="75"/>
      <c r="F30" s="75"/>
      <c r="G30" s="76"/>
    </row>
    <row r="31" spans="1:10" ht="41.4" customHeight="1" thickBot="1" x14ac:dyDescent="0.35">
      <c r="A31" s="28" t="s">
        <v>43</v>
      </c>
      <c r="B31" s="23" t="s">
        <v>35</v>
      </c>
      <c r="C31" s="24">
        <v>19</v>
      </c>
      <c r="D31" s="25"/>
      <c r="E31" s="23"/>
      <c r="F31" s="23"/>
      <c r="G31" s="23">
        <v>19</v>
      </c>
    </row>
    <row r="32" spans="1:10" ht="27" thickBot="1" x14ac:dyDescent="0.35">
      <c r="A32" s="29" t="s">
        <v>44</v>
      </c>
      <c r="B32" s="16" t="s">
        <v>45</v>
      </c>
      <c r="C32" s="30">
        <v>20</v>
      </c>
      <c r="D32" s="17">
        <v>5</v>
      </c>
      <c r="E32" s="16">
        <v>5</v>
      </c>
      <c r="F32" s="16">
        <v>5</v>
      </c>
      <c r="G32" s="16">
        <v>5</v>
      </c>
    </row>
    <row r="33" spans="1:7" ht="43.2" customHeight="1" thickBot="1" x14ac:dyDescent="0.35">
      <c r="A33" s="18" t="s">
        <v>84</v>
      </c>
      <c r="B33" s="19" t="s">
        <v>73</v>
      </c>
      <c r="C33" s="20">
        <v>32.5</v>
      </c>
      <c r="D33" s="103" t="s">
        <v>41</v>
      </c>
      <c r="E33" s="75"/>
      <c r="F33" s="75"/>
      <c r="G33" s="76"/>
    </row>
    <row r="34" spans="1:7" ht="27" thickBot="1" x14ac:dyDescent="0.35">
      <c r="A34" s="18" t="s">
        <v>46</v>
      </c>
      <c r="B34" s="19" t="s">
        <v>47</v>
      </c>
      <c r="C34" s="20">
        <v>59.73</v>
      </c>
      <c r="D34" s="21"/>
      <c r="E34" s="19"/>
      <c r="F34" s="19"/>
      <c r="G34" s="19">
        <v>59.73</v>
      </c>
    </row>
    <row r="35" spans="1:7" ht="37.200000000000003" customHeight="1" thickBot="1" x14ac:dyDescent="0.35">
      <c r="A35" s="18" t="s">
        <v>74</v>
      </c>
      <c r="B35" s="19" t="s">
        <v>47</v>
      </c>
      <c r="C35" s="31">
        <v>6</v>
      </c>
      <c r="D35" s="103" t="s">
        <v>41</v>
      </c>
      <c r="E35" s="75"/>
      <c r="F35" s="75"/>
      <c r="G35" s="76"/>
    </row>
    <row r="36" spans="1:7" ht="15" thickBot="1" x14ac:dyDescent="0.35"/>
    <row r="37" spans="1:7" ht="15" thickBot="1" x14ac:dyDescent="0.35">
      <c r="A37" s="77" t="s">
        <v>48</v>
      </c>
      <c r="B37" s="78"/>
      <c r="C37" s="78"/>
      <c r="D37" s="78"/>
      <c r="E37" s="78"/>
      <c r="F37" s="78"/>
      <c r="G37" s="79"/>
    </row>
    <row r="38" spans="1:7" ht="15" customHeight="1" thickBot="1" x14ac:dyDescent="0.35">
      <c r="A38" s="95" t="s">
        <v>33</v>
      </c>
      <c r="B38" s="97" t="s">
        <v>3</v>
      </c>
      <c r="C38" s="99" t="s">
        <v>4</v>
      </c>
      <c r="D38" s="101" t="s">
        <v>5</v>
      </c>
      <c r="E38" s="102"/>
      <c r="F38" s="72" t="s">
        <v>6</v>
      </c>
      <c r="G38" s="73"/>
    </row>
    <row r="39" spans="1:7" ht="15" thickBot="1" x14ac:dyDescent="0.35">
      <c r="A39" s="96"/>
      <c r="B39" s="98"/>
      <c r="C39" s="100"/>
      <c r="D39" s="32" t="s">
        <v>8</v>
      </c>
      <c r="E39" s="33" t="s">
        <v>9</v>
      </c>
      <c r="F39" s="32" t="s">
        <v>10</v>
      </c>
      <c r="G39" s="32" t="s">
        <v>11</v>
      </c>
    </row>
    <row r="40" spans="1:7" ht="34.799999999999997" customHeight="1" thickBot="1" x14ac:dyDescent="0.35">
      <c r="A40" s="18" t="s">
        <v>49</v>
      </c>
      <c r="B40" s="34" t="s">
        <v>47</v>
      </c>
      <c r="C40" s="35">
        <v>18.64</v>
      </c>
      <c r="D40" s="36">
        <v>5.6</v>
      </c>
      <c r="E40" s="34">
        <v>9.32</v>
      </c>
      <c r="F40" s="34">
        <v>3.72</v>
      </c>
      <c r="G40" s="34"/>
    </row>
    <row r="41" spans="1:7" ht="33.6" customHeight="1" thickBot="1" x14ac:dyDescent="0.35">
      <c r="A41" s="18" t="s">
        <v>50</v>
      </c>
      <c r="B41" s="34" t="s">
        <v>47</v>
      </c>
      <c r="C41" s="35">
        <v>22.2</v>
      </c>
      <c r="D41" s="36">
        <v>5.66</v>
      </c>
      <c r="E41" s="34">
        <v>13.32</v>
      </c>
      <c r="F41" s="34">
        <v>3.22</v>
      </c>
      <c r="G41" s="34"/>
    </row>
    <row r="42" spans="1:7" ht="40.200000000000003" thickBot="1" x14ac:dyDescent="0.35">
      <c r="A42" s="22" t="s">
        <v>51</v>
      </c>
      <c r="B42" s="34" t="s">
        <v>47</v>
      </c>
      <c r="C42" s="35">
        <v>23.01</v>
      </c>
      <c r="D42" s="36">
        <v>9</v>
      </c>
      <c r="E42" s="34">
        <v>7</v>
      </c>
      <c r="F42" s="34">
        <v>7.01</v>
      </c>
      <c r="G42" s="34"/>
    </row>
    <row r="43" spans="1:7" ht="44.4" customHeight="1" thickBot="1" x14ac:dyDescent="0.35">
      <c r="A43" s="29" t="s">
        <v>78</v>
      </c>
      <c r="B43" s="34" t="s">
        <v>47</v>
      </c>
      <c r="C43" s="50">
        <v>0.18</v>
      </c>
      <c r="D43" s="32"/>
      <c r="E43" s="32"/>
      <c r="F43" s="32">
        <v>0.18</v>
      </c>
      <c r="G43" s="32"/>
    </row>
    <row r="44" spans="1:7" ht="44.4" customHeight="1" thickBot="1" x14ac:dyDescent="0.35">
      <c r="A44" s="18" t="s">
        <v>82</v>
      </c>
      <c r="B44" s="34" t="s">
        <v>47</v>
      </c>
      <c r="C44" s="50">
        <v>12.05</v>
      </c>
      <c r="D44" s="34"/>
      <c r="E44" s="34"/>
      <c r="F44" s="34"/>
      <c r="G44" s="34">
        <v>12.05</v>
      </c>
    </row>
    <row r="45" spans="1:7" ht="45.6" customHeight="1" thickBot="1" x14ac:dyDescent="0.35">
      <c r="A45" s="18" t="s">
        <v>52</v>
      </c>
      <c r="B45" s="34" t="s">
        <v>47</v>
      </c>
      <c r="C45" s="37">
        <v>15.99</v>
      </c>
      <c r="D45" s="34"/>
      <c r="E45" s="34"/>
      <c r="F45" s="34"/>
      <c r="G45" s="34">
        <v>15.99</v>
      </c>
    </row>
    <row r="46" spans="1:7" ht="44.4" customHeight="1" thickBot="1" x14ac:dyDescent="0.35">
      <c r="A46" s="18" t="s">
        <v>53</v>
      </c>
      <c r="B46" s="34" t="s">
        <v>47</v>
      </c>
      <c r="C46" s="37">
        <v>21.38</v>
      </c>
      <c r="D46" s="34"/>
      <c r="E46" s="34">
        <v>21.38</v>
      </c>
      <c r="F46" s="34"/>
      <c r="G46" s="34"/>
    </row>
    <row r="47" spans="1:7" ht="27" thickBot="1" x14ac:dyDescent="0.35">
      <c r="A47" s="29" t="s">
        <v>54</v>
      </c>
      <c r="B47" s="34" t="s">
        <v>47</v>
      </c>
      <c r="C47" s="37">
        <v>0.12</v>
      </c>
      <c r="D47" s="34"/>
      <c r="E47" s="34">
        <v>0.12</v>
      </c>
      <c r="F47" s="34"/>
      <c r="G47" s="34"/>
    </row>
    <row r="48" spans="1:7" ht="38.4" customHeight="1" thickBot="1" x14ac:dyDescent="0.35">
      <c r="A48" s="29" t="s">
        <v>55</v>
      </c>
      <c r="B48" s="34" t="s">
        <v>47</v>
      </c>
      <c r="C48" s="37">
        <v>6.56</v>
      </c>
      <c r="D48" s="34"/>
      <c r="E48" s="34">
        <v>6.56</v>
      </c>
      <c r="F48" s="34"/>
      <c r="G48" s="34"/>
    </row>
    <row r="49" spans="1:7" ht="27" thickBot="1" x14ac:dyDescent="0.35">
      <c r="A49" s="18" t="s">
        <v>56</v>
      </c>
      <c r="B49" s="34" t="s">
        <v>47</v>
      </c>
      <c r="C49" s="37">
        <v>82.15</v>
      </c>
      <c r="D49" s="34"/>
      <c r="E49" s="34">
        <v>24.65</v>
      </c>
      <c r="F49" s="34">
        <v>57.5</v>
      </c>
      <c r="G49" s="34"/>
    </row>
    <row r="50" spans="1:7" ht="27" thickBot="1" x14ac:dyDescent="0.35">
      <c r="A50" s="18" t="s">
        <v>57</v>
      </c>
      <c r="B50" s="34" t="s">
        <v>47</v>
      </c>
      <c r="C50" s="37">
        <v>19.63</v>
      </c>
      <c r="D50" s="34"/>
      <c r="E50" s="34">
        <v>19.63</v>
      </c>
      <c r="F50" s="34"/>
      <c r="G50" s="34"/>
    </row>
    <row r="51" spans="1:7" ht="43.8" customHeight="1" thickBot="1" x14ac:dyDescent="0.35">
      <c r="A51" s="18" t="s">
        <v>58</v>
      </c>
      <c r="B51" s="34" t="s">
        <v>47</v>
      </c>
      <c r="C51" s="37">
        <v>15.26</v>
      </c>
      <c r="D51" s="38"/>
      <c r="E51" s="36"/>
      <c r="F51" s="34"/>
      <c r="G51" s="34">
        <v>15.26</v>
      </c>
    </row>
    <row r="52" spans="1:7" ht="27" thickBot="1" x14ac:dyDescent="0.35">
      <c r="A52" s="18" t="s">
        <v>59</v>
      </c>
      <c r="B52" s="34" t="s">
        <v>47</v>
      </c>
      <c r="C52" s="37">
        <v>0.39</v>
      </c>
      <c r="D52" s="32"/>
      <c r="E52" s="34">
        <v>0.39</v>
      </c>
      <c r="F52" s="34"/>
      <c r="G52" s="34"/>
    </row>
    <row r="53" spans="1:7" ht="15" thickBot="1" x14ac:dyDescent="0.35">
      <c r="A53" s="51"/>
      <c r="B53" s="52"/>
      <c r="C53" s="49"/>
      <c r="D53" s="52"/>
      <c r="E53" s="52"/>
      <c r="F53" s="52"/>
      <c r="G53" s="52"/>
    </row>
    <row r="54" spans="1:7" ht="15" thickBot="1" x14ac:dyDescent="0.35">
      <c r="A54" s="80" t="s">
        <v>79</v>
      </c>
      <c r="B54" s="81"/>
      <c r="C54" s="81"/>
      <c r="D54" s="81"/>
      <c r="E54" s="81"/>
      <c r="F54" s="81"/>
      <c r="G54" s="82"/>
    </row>
    <row r="55" spans="1:7" ht="15" customHeight="1" thickBot="1" x14ac:dyDescent="0.35">
      <c r="A55" s="83" t="s">
        <v>33</v>
      </c>
      <c r="B55" s="85" t="s">
        <v>3</v>
      </c>
      <c r="C55" s="87" t="s">
        <v>4</v>
      </c>
      <c r="D55" s="89" t="s">
        <v>5</v>
      </c>
      <c r="E55" s="90"/>
      <c r="F55" s="74" t="s">
        <v>6</v>
      </c>
      <c r="G55" s="76"/>
    </row>
    <row r="56" spans="1:7" ht="15" thickBot="1" x14ac:dyDescent="0.35">
      <c r="A56" s="84"/>
      <c r="B56" s="86"/>
      <c r="C56" s="88"/>
      <c r="D56" s="16" t="s">
        <v>8</v>
      </c>
      <c r="E56" s="17" t="s">
        <v>9</v>
      </c>
      <c r="F56" s="16" t="s">
        <v>10</v>
      </c>
      <c r="G56" s="16" t="s">
        <v>11</v>
      </c>
    </row>
    <row r="57" spans="1:7" ht="34.200000000000003" customHeight="1" thickBot="1" x14ac:dyDescent="0.35">
      <c r="A57" s="18" t="s">
        <v>80</v>
      </c>
      <c r="B57" s="19" t="s">
        <v>81</v>
      </c>
      <c r="C57" s="39">
        <v>800</v>
      </c>
      <c r="D57" s="32">
        <v>800</v>
      </c>
      <c r="E57" s="34"/>
      <c r="F57" s="34"/>
      <c r="G57" s="34"/>
    </row>
    <row r="58" spans="1:7" ht="19.8" customHeight="1" thickBot="1" x14ac:dyDescent="0.35"/>
    <row r="59" spans="1:7" ht="19.8" customHeight="1" thickBot="1" x14ac:dyDescent="0.35">
      <c r="A59" s="80" t="s">
        <v>60</v>
      </c>
      <c r="B59" s="81"/>
      <c r="C59" s="81"/>
      <c r="D59" s="81"/>
      <c r="E59" s="81"/>
      <c r="F59" s="81"/>
      <c r="G59" s="82"/>
    </row>
    <row r="60" spans="1:7" ht="15" thickBot="1" x14ac:dyDescent="0.35">
      <c r="A60" s="83" t="s">
        <v>33</v>
      </c>
      <c r="B60" s="85" t="s">
        <v>3</v>
      </c>
      <c r="C60" s="87" t="s">
        <v>4</v>
      </c>
      <c r="D60" s="89" t="s">
        <v>5</v>
      </c>
      <c r="E60" s="90"/>
      <c r="F60" s="74" t="s">
        <v>6</v>
      </c>
      <c r="G60" s="76"/>
    </row>
    <row r="61" spans="1:7" ht="15" thickBot="1" x14ac:dyDescent="0.35">
      <c r="A61" s="84"/>
      <c r="B61" s="86"/>
      <c r="C61" s="88"/>
      <c r="D61" s="16" t="s">
        <v>8</v>
      </c>
      <c r="E61" s="17" t="s">
        <v>9</v>
      </c>
      <c r="F61" s="16" t="s">
        <v>10</v>
      </c>
      <c r="G61" s="16" t="s">
        <v>11</v>
      </c>
    </row>
    <row r="62" spans="1:7" ht="34.799999999999997" customHeight="1" thickBot="1" x14ac:dyDescent="0.35">
      <c r="A62" s="18" t="s">
        <v>61</v>
      </c>
      <c r="B62" s="19" t="s">
        <v>27</v>
      </c>
      <c r="C62" s="39">
        <v>40</v>
      </c>
      <c r="D62" s="74" t="s">
        <v>41</v>
      </c>
      <c r="E62" s="75"/>
      <c r="F62" s="75"/>
      <c r="G62" s="76"/>
    </row>
    <row r="63" spans="1:7" ht="40.200000000000003" customHeight="1" thickBot="1" x14ac:dyDescent="0.35">
      <c r="A63" s="18" t="s">
        <v>62</v>
      </c>
      <c r="B63" s="19" t="s">
        <v>63</v>
      </c>
      <c r="C63" s="39">
        <v>12.46</v>
      </c>
      <c r="D63" s="19">
        <v>12.46</v>
      </c>
      <c r="E63" s="40"/>
      <c r="F63" s="40"/>
      <c r="G63" s="40"/>
    </row>
    <row r="64" spans="1:7" ht="40.200000000000003" customHeight="1" thickBot="1" x14ac:dyDescent="0.35">
      <c r="A64" s="18" t="s">
        <v>64</v>
      </c>
      <c r="B64" s="19" t="s">
        <v>47</v>
      </c>
      <c r="C64" s="39">
        <v>1.47</v>
      </c>
      <c r="D64" s="74" t="s">
        <v>41</v>
      </c>
      <c r="E64" s="75"/>
      <c r="F64" s="75"/>
      <c r="G64" s="76"/>
    </row>
    <row r="65" spans="1:7" ht="34.200000000000003" customHeight="1" thickBot="1" x14ac:dyDescent="0.35">
      <c r="A65" s="18" t="s">
        <v>65</v>
      </c>
      <c r="B65" s="19" t="s">
        <v>27</v>
      </c>
      <c r="C65" s="39">
        <v>85</v>
      </c>
      <c r="D65" s="74" t="s">
        <v>41</v>
      </c>
      <c r="E65" s="75"/>
      <c r="F65" s="75"/>
      <c r="G65" s="76"/>
    </row>
    <row r="66" spans="1:7" ht="27" customHeight="1" thickBot="1" x14ac:dyDescent="0.35"/>
    <row r="67" spans="1:7" ht="21.6" customHeight="1" thickBot="1" x14ac:dyDescent="0.35">
      <c r="A67" s="92" t="s">
        <v>66</v>
      </c>
      <c r="B67" s="93"/>
      <c r="C67" s="93"/>
      <c r="D67" s="93"/>
      <c r="E67" s="93"/>
      <c r="F67" s="93"/>
      <c r="G67" s="94"/>
    </row>
    <row r="68" spans="1:7" ht="27.6" customHeight="1" thickBot="1" x14ac:dyDescent="0.35">
      <c r="A68" s="95" t="s">
        <v>33</v>
      </c>
      <c r="B68" s="97" t="s">
        <v>3</v>
      </c>
      <c r="C68" s="99" t="s">
        <v>4</v>
      </c>
      <c r="D68" s="101" t="s">
        <v>5</v>
      </c>
      <c r="E68" s="102"/>
      <c r="F68" s="72" t="s">
        <v>6</v>
      </c>
      <c r="G68" s="73"/>
    </row>
    <row r="69" spans="1:7" ht="27.6" customHeight="1" thickBot="1" x14ac:dyDescent="0.35">
      <c r="A69" s="96"/>
      <c r="B69" s="98"/>
      <c r="C69" s="100"/>
      <c r="D69" s="32" t="s">
        <v>8</v>
      </c>
      <c r="E69" s="33" t="s">
        <v>9</v>
      </c>
      <c r="F69" s="32" t="s">
        <v>10</v>
      </c>
      <c r="G69" s="32" t="s">
        <v>11</v>
      </c>
    </row>
    <row r="70" spans="1:7" ht="28.2" thickBot="1" x14ac:dyDescent="0.35">
      <c r="A70" s="41" t="s">
        <v>67</v>
      </c>
      <c r="B70" s="34" t="s">
        <v>63</v>
      </c>
      <c r="C70" s="37">
        <v>25</v>
      </c>
      <c r="D70" s="72" t="s">
        <v>41</v>
      </c>
      <c r="E70" s="91"/>
      <c r="F70" s="91"/>
      <c r="G70" s="73"/>
    </row>
    <row r="71" spans="1:7" ht="42" thickBot="1" x14ac:dyDescent="0.35">
      <c r="A71" s="41" t="s">
        <v>75</v>
      </c>
      <c r="B71" s="34" t="s">
        <v>27</v>
      </c>
      <c r="C71" s="37">
        <v>240</v>
      </c>
      <c r="D71" s="72" t="s">
        <v>41</v>
      </c>
      <c r="E71" s="91"/>
      <c r="F71" s="91"/>
      <c r="G71" s="73"/>
    </row>
    <row r="72" spans="1:7" ht="42" thickBot="1" x14ac:dyDescent="0.35">
      <c r="A72" s="41" t="s">
        <v>76</v>
      </c>
      <c r="B72" s="34" t="s">
        <v>27</v>
      </c>
      <c r="C72" s="37">
        <v>152</v>
      </c>
      <c r="D72" s="72" t="s">
        <v>41</v>
      </c>
      <c r="E72" s="91"/>
      <c r="F72" s="91"/>
      <c r="G72" s="73"/>
    </row>
    <row r="73" spans="1:7" ht="46.2" customHeight="1" thickBot="1" x14ac:dyDescent="0.35">
      <c r="A73" s="41" t="s">
        <v>69</v>
      </c>
      <c r="B73" s="34" t="s">
        <v>27</v>
      </c>
      <c r="C73" s="42">
        <v>65</v>
      </c>
      <c r="D73" s="72" t="s">
        <v>41</v>
      </c>
      <c r="E73" s="91"/>
      <c r="F73" s="91"/>
      <c r="G73" s="73"/>
    </row>
  </sheetData>
  <mergeCells count="54">
    <mergeCell ref="D70:G70"/>
    <mergeCell ref="D71:G71"/>
    <mergeCell ref="D72:G72"/>
    <mergeCell ref="D73:G73"/>
    <mergeCell ref="D62:G62"/>
    <mergeCell ref="D64:G64"/>
    <mergeCell ref="D65:G65"/>
    <mergeCell ref="A67:G67"/>
    <mergeCell ref="A68:A69"/>
    <mergeCell ref="B68:B69"/>
    <mergeCell ref="C68:C69"/>
    <mergeCell ref="D68:E68"/>
    <mergeCell ref="F68:G68"/>
    <mergeCell ref="D38:E38"/>
    <mergeCell ref="F38:G38"/>
    <mergeCell ref="A59:G59"/>
    <mergeCell ref="A60:A61"/>
    <mergeCell ref="B60:B61"/>
    <mergeCell ref="C60:C61"/>
    <mergeCell ref="D60:E60"/>
    <mergeCell ref="F60:G60"/>
    <mergeCell ref="A20:G20"/>
    <mergeCell ref="A21:A22"/>
    <mergeCell ref="B21:B22"/>
    <mergeCell ref="C21:C22"/>
    <mergeCell ref="D21:E21"/>
    <mergeCell ref="F21:G21"/>
    <mergeCell ref="A7:A10"/>
    <mergeCell ref="A11:A15"/>
    <mergeCell ref="A16:B16"/>
    <mergeCell ref="E18:J18"/>
    <mergeCell ref="A4:J4"/>
    <mergeCell ref="A5:A6"/>
    <mergeCell ref="B5:B6"/>
    <mergeCell ref="C5:C6"/>
    <mergeCell ref="D5:D6"/>
    <mergeCell ref="E5:G5"/>
    <mergeCell ref="H5:J5"/>
    <mergeCell ref="D23:G23"/>
    <mergeCell ref="A54:G54"/>
    <mergeCell ref="A55:A56"/>
    <mergeCell ref="B55:B56"/>
    <mergeCell ref="C55:C56"/>
    <mergeCell ref="D55:E55"/>
    <mergeCell ref="F55:G55"/>
    <mergeCell ref="D27:G27"/>
    <mergeCell ref="D29:G29"/>
    <mergeCell ref="D30:G30"/>
    <mergeCell ref="D33:G33"/>
    <mergeCell ref="D35:G35"/>
    <mergeCell ref="A37:G37"/>
    <mergeCell ref="A38:A39"/>
    <mergeCell ref="B38:B39"/>
    <mergeCell ref="C38:C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 harwesterowy</vt:lpstr>
      <vt:lpstr>Pakiet nr 1</vt:lpstr>
      <vt:lpstr>Pakiet nr 2</vt:lpstr>
      <vt:lpstr>Pakiet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Cabaj</dc:creator>
  <cp:lastModifiedBy>Patrycja Cabaj</cp:lastModifiedBy>
  <cp:lastPrinted>2021-10-18T08:18:47Z</cp:lastPrinted>
  <dcterms:created xsi:type="dcterms:W3CDTF">2021-10-15T13:19:54Z</dcterms:created>
  <dcterms:modified xsi:type="dcterms:W3CDTF">2021-10-21T12:44:19Z</dcterms:modified>
</cp:coreProperties>
</file>